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0.90.6\share\総務課\10　総務課　杉森\★財政\財政資料（随時更新する）\公表資料\経営比較分析表\R2\"/>
    </mc:Choice>
  </mc:AlternateContent>
  <workbookProtection workbookAlgorithmName="SHA-512" workbookHashValue="1RrZpTdJFNeHd6fXZGYRT3hpfQwqGL9EUBY5kvmvY6Kw9r/c9kViKaIDt4RVdD9qZULaSDHmMLZjSx3iR6VA+Q==" workbookSaltValue="iZOI7xJJrUqBIPiHl41j+A==" workbookSpinCount="100000" lockStructure="1"/>
  <bookViews>
    <workbookView xWindow="0" yWindow="0" windowWidth="28800" windowHeight="1432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<sst xmlns="http://schemas.openxmlformats.org/spreadsheetml/2006/main" count="236" uniqueCount="119">
  <si>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</si>
  <si>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</si>
  <si>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</si>
  <si>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</si>
  <si>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</si>
  <si>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</si>
  <si>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</si>
  <si>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</si>
  <si>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</si>
  <si>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</si>
  <si>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</si>
  <si>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</si>
  <si>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</si>
  <si>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</si>
  <si>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</si>
  <si>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</si>
  <si>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</si>
  <si>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</si>
  <si>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</si>
  <si>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</si>
  <si>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</si>
  <si>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</si>
  <si>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</si>
  <si>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</si>
  <si>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</si>
  <si>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</si>
  <si>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</si>
  <si>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</si>
  <si>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</si>
  <si>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</si>
  <si>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</si>
  <si>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</si>
  <si>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</si>
  <si>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</si>
  <si>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</si>
  <si>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</si>
  <si>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</si>
  <si>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</si>
  <si>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</si>
  <si>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</si>
  <si>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</si>
  <si>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</si>
  <si>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</si>
  <si>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</si>
  <si>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</si>
  <si>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</si>
  <si>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</si>
  <si>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</si>
  <si>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</si>
  <si>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</si>
  <si>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</si>
  <si>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</si>
  <si>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</si>
  <si>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</si>
  <si>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</si>
  <si>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</si>
  <si>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</si>
  <si>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</si>
  <si>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</si>
  <si>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</si>
  <si>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</si>
  <si>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</si>
  <si>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</si>
  <si>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</si>
  <si>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</si>
  <si>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</si>
  <si>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</si>
  <si>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</si>
  <si>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</si>
  <si>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</si>
  <si>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</si>
  <si>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</si>
  <si>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</si>
  <si>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</si>
  <si>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</si>
  <si>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</si>
  <si>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</si>
  <si>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</si>
  <si>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</si>
  <si>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</si>
  <si>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</si>
  <si>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</si>
  <si>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</si>
  <si>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</si>
  <si>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</si>
  <si>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</si>
  <si>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</si>
  <si>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</si>
  <si>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</si>
  <si>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</si>
  <si>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</si>
  <si>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</si>
  <si>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</si>
  <si>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</si>
  <si>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</si>
  <si>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</si>
  <si>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</si>
  <si>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</si>
  <si>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</si>
  <si>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</si>
  <si>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</si>
  <si>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</si>
  <si>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</si>
  <si>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</si>
  <si>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</si>
  <si>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</si>
  <si>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</si>
  <si>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</si>
  <si>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</si>
  <si>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</si>
  <si>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</si>
  <si>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</si>
  <si>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</si>
  <si>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</si>
  <si>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</si>
  <si>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</si>
  <si>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16"/>
  </si>
  <si>
    <t>①収益的収支比率について、平成24年度からは下がり続けているが、平成27・28年度において多少の改善が見られた。平成29年度より比率が減少し始め、令和2年度も比率が減少しているため経営改善に向けたさらなる取り組みが必要である。
④下水道整備が完了している状態であるため、数値は適正であると考える。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Ph sb="56" eb="58">
      <t>ヘイセイ</t>
    </rPh>
    <rPh sb="60" eb="61">
      <t>ネン</t>
    </rPh>
    <rPh sb="61" eb="62">
      <t>ド</t>
    </rPh>
    <rPh sb="64" eb="66">
      <t>ヒリツ</t>
    </rPh>
    <rPh sb="67" eb="69">
      <t>ゲンショウシ</t>
    </rPh>
    <rPh sb="69" eb="71">
      <t>ハジ</t>
    </rPh>
    <rPh sb="73" eb="75">
      <t>レイワ</t>
    </rPh>
    <rPh sb="76" eb="78">
      <t>ネンド</t>
    </rPh>
    <rPh sb="79" eb="81">
      <t>ヒリツ</t>
    </rPh>
    <rPh sb="82" eb="84">
      <t>ゲンショウ</t>
    </rPh>
    <phoneticPr fontId="16"/>
  </si>
  <si>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く。</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</si>
</sst>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F7-4C98-828A-14961E4B9D44}"/>
            </c:ext>
          </c:extLst>
        </c:ser>
        <c:dLbls>
          <c:showLegendKey val="0"/>
          <c:showVal val="0"/>
          <c:showCatName val="0"/>
          <c:showSerName val="0"/>
          <c:showPercent val="0"/>
          <c:showBubbleSize val="0"/>
        </c:dLbls>
        <c:gapWidth val="150"/>
        <c:axId val="150628032"/>
        <c:axId val="150624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0.23</c:v>
                </c:pt>
                <c:pt idx="2">
                  <c:v>0.21</c:v>
                </c:pt>
                <c:pt idx="3">
                  <c:v>0.17</c:v>
                </c:pt>
                <c:pt idx="4">
                  <c:v>0.15</c:v>
                </c:pt>
              </c:numCache>
            </c:numRef>
          </c:val>
          <c:smooth val="0"/>
          <c:extLst xmlns:c16r2="http://schemas.microsoft.com/office/drawing/2015/06/chart">
            <c:ext xmlns:c16="http://schemas.microsoft.com/office/drawing/2014/chart" uri="{C3380CC4-5D6E-409C-BE32-E72D297353CC}">
              <c16:uniqueId val="{00000001-14F7-4C98-828A-14961E4B9D44}"/>
            </c:ext>
          </c:extLst>
        </c:ser>
        <c:dLbls>
          <c:showLegendKey val="0"/>
          <c:showVal val="0"/>
          <c:showCatName val="0"/>
          <c:showSerName val="0"/>
          <c:showPercent val="0"/>
          <c:showBubbleSize val="0"/>
        </c:dLbls>
        <c:marker val="1"/>
        <c:smooth val="0"/>
        <c:axId val="150628032"/>
        <c:axId val="150624504"/>
      </c:lineChart>
      <c:dateAx>
        <c:axId val="150628032"/>
        <c:scaling>
          <c:orientation val="minMax"/>
        </c:scaling>
        <c:delete val="1"/>
        <c:axPos val="b"/>
        <c:numFmt formatCode="&quot;H&quot;yy" sourceLinked="1"/>
        <c:majorTickMark val="none"/>
        <c:minorTickMark val="none"/>
        <c:tickLblPos val="none"/>
        <c:crossAx val="150624504"/>
        <c:crosses val="autoZero"/>
        <c:auto val="1"/>
        <c:lblOffset val="100"/>
        <c:baseTimeUnit val="years"/>
      </c:dateAx>
      <c:valAx>
        <c:axId val="150624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25</c:v>
                </c:pt>
                <c:pt idx="1">
                  <c:v>42.09</c:v>
                </c:pt>
                <c:pt idx="2">
                  <c:v>27.86</c:v>
                </c:pt>
                <c:pt idx="3">
                  <c:v>38.950000000000003</c:v>
                </c:pt>
                <c:pt idx="4">
                  <c:v>23.95</c:v>
                </c:pt>
              </c:numCache>
            </c:numRef>
          </c:val>
          <c:extLst xmlns:c16r2="http://schemas.microsoft.com/office/drawing/2015/06/chart">
            <c:ext xmlns:c16="http://schemas.microsoft.com/office/drawing/2014/chart" uri="{C3380CC4-5D6E-409C-BE32-E72D297353CC}">
              <c16:uniqueId val="{00000000-6B15-40F7-B554-3274C4BF74F8}"/>
            </c:ext>
          </c:extLst>
        </c:ser>
        <c:dLbls>
          <c:showLegendKey val="0"/>
          <c:showVal val="0"/>
          <c:showCatName val="0"/>
          <c:showSerName val="0"/>
          <c:showPercent val="0"/>
          <c:showBubbleSize val="0"/>
        </c:dLbls>
        <c:gapWidth val="150"/>
        <c:axId val="151646096"/>
        <c:axId val="151649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59.35</c:v>
                </c:pt>
                <c:pt idx="1">
                  <c:v>58.4</c:v>
                </c:pt>
                <c:pt idx="2">
                  <c:v>58</c:v>
                </c:pt>
                <c:pt idx="3">
                  <c:v>57.42</c:v>
                </c:pt>
                <c:pt idx="4">
                  <c:v>56.72</c:v>
                </c:pt>
              </c:numCache>
            </c:numRef>
          </c:val>
          <c:smooth val="0"/>
          <c:extLst xmlns:c16r2="http://schemas.microsoft.com/office/drawing/2015/06/chart">
            <c:ext xmlns:c16="http://schemas.microsoft.com/office/drawing/2014/chart" uri="{C3380CC4-5D6E-409C-BE32-E72D297353CC}">
              <c16:uniqueId val="{00000001-6B15-40F7-B554-3274C4BF74F8}"/>
            </c:ext>
          </c:extLst>
        </c:ser>
        <c:dLbls>
          <c:showLegendKey val="0"/>
          <c:showVal val="0"/>
          <c:showCatName val="0"/>
          <c:showSerName val="0"/>
          <c:showPercent val="0"/>
          <c:showBubbleSize val="0"/>
        </c:dLbls>
        <c:marker val="1"/>
        <c:smooth val="0"/>
        <c:axId val="151646096"/>
        <c:axId val="151649232"/>
      </c:lineChart>
      <c:dateAx>
        <c:axId val="151646096"/>
        <c:scaling>
          <c:orientation val="minMax"/>
        </c:scaling>
        <c:delete val="1"/>
        <c:axPos val="b"/>
        <c:numFmt formatCode="&quot;H&quot;yy" sourceLinked="1"/>
        <c:majorTickMark val="none"/>
        <c:minorTickMark val="none"/>
        <c:tickLblPos val="none"/>
        <c:crossAx val="151649232"/>
        <c:crosses val="autoZero"/>
        <c:auto val="1"/>
        <c:lblOffset val="100"/>
        <c:baseTimeUnit val="years"/>
      </c:dateAx>
      <c:valAx>
        <c:axId val="151649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4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87.48</c:v>
                </c:pt>
                <c:pt idx="1">
                  <c:v>88.12</c:v>
                </c:pt>
                <c:pt idx="2">
                  <c:v>87.68</c:v>
                </c:pt>
                <c:pt idx="3">
                  <c:v>87.9</c:v>
                </c:pt>
                <c:pt idx="4">
                  <c:v>88.41</c:v>
                </c:pt>
              </c:numCache>
            </c:numRef>
          </c:val>
          <c:extLst xmlns:c16r2="http://schemas.microsoft.com/office/drawing/2015/06/chart">
            <c:ext xmlns:c16="http://schemas.microsoft.com/office/drawing/2014/chart" uri="{C3380CC4-5D6E-409C-BE32-E72D297353CC}">
              <c16:uniqueId val="{00000000-98CB-413F-A027-CA53515ADFA3}"/>
            </c:ext>
          </c:extLst>
        </c:ser>
        <c:dLbls>
          <c:showLegendKey val="0"/>
          <c:showVal val="0"/>
          <c:showCatName val="0"/>
          <c:showSerName val="0"/>
          <c:showPercent val="0"/>
          <c:showBubbleSize val="0"/>
        </c:dLbls>
        <c:gapWidth val="150"/>
        <c:axId val="151644920"/>
        <c:axId val="15164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89.88</c:v>
                </c:pt>
                <c:pt idx="1">
                  <c:v>89.68</c:v>
                </c:pt>
                <c:pt idx="2">
                  <c:v>89.79</c:v>
                </c:pt>
                <c:pt idx="3">
                  <c:v>90.42</c:v>
                </c:pt>
                <c:pt idx="4">
                  <c:v>90.72</c:v>
                </c:pt>
              </c:numCache>
            </c:numRef>
          </c:val>
          <c:smooth val="0"/>
          <c:extLst xmlns:c16r2="http://schemas.microsoft.com/office/drawing/2015/06/chart">
            <c:ext xmlns:c16="http://schemas.microsoft.com/office/drawing/2014/chart" uri="{C3380CC4-5D6E-409C-BE32-E72D297353CC}">
              <c16:uniqueId val="{00000001-98CB-413F-A027-CA53515ADFA3}"/>
            </c:ext>
          </c:extLst>
        </c:ser>
        <c:dLbls>
          <c:showLegendKey val="0"/>
          <c:showVal val="0"/>
          <c:showCatName val="0"/>
          <c:showSerName val="0"/>
          <c:showPercent val="0"/>
          <c:showBubbleSize val="0"/>
        </c:dLbls>
        <c:marker val="1"/>
        <c:smooth val="0"/>
        <c:axId val="151644920"/>
        <c:axId val="151642568"/>
      </c:lineChart>
      <c:dateAx>
        <c:axId val="151644920"/>
        <c:scaling>
          <c:orientation val="minMax"/>
        </c:scaling>
        <c:delete val="1"/>
        <c:axPos val="b"/>
        <c:numFmt formatCode="&quot;H&quot;yy" sourceLinked="1"/>
        <c:majorTickMark val="none"/>
        <c:minorTickMark val="none"/>
        <c:tickLblPos val="none"/>
        <c:crossAx val="151642568"/>
        <c:crosses val="autoZero"/>
        <c:auto val="1"/>
        <c:lblOffset val="100"/>
        <c:baseTimeUnit val="years"/>
      </c:dateAx>
      <c:valAx>
        <c:axId val="15164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4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73.52</c:v>
                </c:pt>
                <c:pt idx="1">
                  <c:v>66.239999999999995</c:v>
                </c:pt>
                <c:pt idx="2">
                  <c:v>64.44</c:v>
                </c:pt>
                <c:pt idx="3">
                  <c:v>66.150000000000006</c:v>
                </c:pt>
                <c:pt idx="4">
                  <c:v>63.02</c:v>
                </c:pt>
              </c:numCache>
            </c:numRef>
          </c:val>
          <c:extLst xmlns:c16r2="http://schemas.microsoft.com/office/drawing/2015/06/chart">
            <c:ext xmlns:c16="http://schemas.microsoft.com/office/drawing/2014/chart" uri="{C3380CC4-5D6E-409C-BE32-E72D297353CC}">
              <c16:uniqueId val="{00000000-76D6-4C54-9EB3-9E1F6443F171}"/>
            </c:ext>
          </c:extLst>
        </c:ser>
        <c:dLbls>
          <c:showLegendKey val="0"/>
          <c:showVal val="0"/>
          <c:showCatName val="0"/>
          <c:showSerName val="0"/>
          <c:showPercent val="0"/>
          <c:showBubbleSize val="0"/>
        </c:dLbls>
        <c:gapWidth val="150"/>
        <c:axId val="150624896"/>
        <c:axId val="15062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D6-4C54-9EB3-9E1F6443F171}"/>
            </c:ext>
          </c:extLst>
        </c:ser>
        <c:dLbls>
          <c:showLegendKey val="0"/>
          <c:showVal val="0"/>
          <c:showCatName val="0"/>
          <c:showSerName val="0"/>
          <c:showPercent val="0"/>
          <c:showBubbleSize val="0"/>
        </c:dLbls>
        <c:marker val="1"/>
        <c:smooth val="0"/>
        <c:axId val="150624896"/>
        <c:axId val="150626464"/>
      </c:lineChart>
      <c:dateAx>
        <c:axId val="150624896"/>
        <c:scaling>
          <c:orientation val="minMax"/>
        </c:scaling>
        <c:delete val="1"/>
        <c:axPos val="b"/>
        <c:numFmt formatCode="&quot;H&quot;yy" sourceLinked="1"/>
        <c:majorTickMark val="none"/>
        <c:minorTickMark val="none"/>
        <c:tickLblPos val="none"/>
        <c:crossAx val="150626464"/>
        <c:crosses val="autoZero"/>
        <c:auto val="1"/>
        <c:lblOffset val="100"/>
        <c:baseTimeUnit val="years"/>
      </c:dateAx>
      <c:valAx>
        <c:axId val="15062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D8-4FCA-8F23-AD4D6557AB69}"/>
            </c:ext>
          </c:extLst>
        </c:ser>
        <c:dLbls>
          <c:showLegendKey val="0"/>
          <c:showVal val="0"/>
          <c:showCatName val="0"/>
          <c:showSerName val="0"/>
          <c:showPercent val="0"/>
          <c:showBubbleSize val="0"/>
        </c:dLbls>
        <c:gapWidth val="150"/>
        <c:axId val="150627248"/>
        <c:axId val="150626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D8-4FCA-8F23-AD4D6557AB69}"/>
            </c:ext>
          </c:extLst>
        </c:ser>
        <c:dLbls>
          <c:showLegendKey val="0"/>
          <c:showVal val="0"/>
          <c:showCatName val="0"/>
          <c:showSerName val="0"/>
          <c:showPercent val="0"/>
          <c:showBubbleSize val="0"/>
        </c:dLbls>
        <c:marker val="1"/>
        <c:smooth val="0"/>
        <c:axId val="150627248"/>
        <c:axId val="150626072"/>
      </c:lineChart>
      <c:dateAx>
        <c:axId val="150627248"/>
        <c:scaling>
          <c:orientation val="minMax"/>
        </c:scaling>
        <c:delete val="1"/>
        <c:axPos val="b"/>
        <c:numFmt formatCode="&quot;H&quot;yy" sourceLinked="1"/>
        <c:majorTickMark val="none"/>
        <c:minorTickMark val="none"/>
        <c:tickLblPos val="none"/>
        <c:crossAx val="150626072"/>
        <c:crosses val="autoZero"/>
        <c:auto val="1"/>
        <c:lblOffset val="100"/>
        <c:baseTimeUnit val="years"/>
      </c:dateAx>
      <c:valAx>
        <c:axId val="150626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2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733-4F23-9AC5-430AE225B866}"/>
            </c:ext>
          </c:extLst>
        </c:ser>
        <c:dLbls>
          <c:showLegendKey val="0"/>
          <c:showVal val="0"/>
          <c:showCatName val="0"/>
          <c:showSerName val="0"/>
          <c:showPercent val="0"/>
          <c:showBubbleSize val="0"/>
        </c:dLbls>
        <c:gapWidth val="150"/>
        <c:axId val="151479096"/>
        <c:axId val="15147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733-4F23-9AC5-430AE225B866}"/>
            </c:ext>
          </c:extLst>
        </c:ser>
        <c:dLbls>
          <c:showLegendKey val="0"/>
          <c:showVal val="0"/>
          <c:showCatName val="0"/>
          <c:showSerName val="0"/>
          <c:showPercent val="0"/>
          <c:showBubbleSize val="0"/>
        </c:dLbls>
        <c:marker val="1"/>
        <c:smooth val="0"/>
        <c:axId val="151479096"/>
        <c:axId val="151476352"/>
      </c:lineChart>
      <c:dateAx>
        <c:axId val="151479096"/>
        <c:scaling>
          <c:orientation val="minMax"/>
        </c:scaling>
        <c:delete val="1"/>
        <c:axPos val="b"/>
        <c:numFmt formatCode="&quot;H&quot;yy" sourceLinked="1"/>
        <c:majorTickMark val="none"/>
        <c:minorTickMark val="none"/>
        <c:tickLblPos val="none"/>
        <c:crossAx val="151476352"/>
        <c:crosses val="autoZero"/>
        <c:auto val="1"/>
        <c:lblOffset val="100"/>
        <c:baseTimeUnit val="years"/>
      </c:dateAx>
      <c:valAx>
        <c:axId val="15147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744-4339-8B41-7E5CBCFEC0E5}"/>
            </c:ext>
          </c:extLst>
        </c:ser>
        <c:dLbls>
          <c:showLegendKey val="0"/>
          <c:showVal val="0"/>
          <c:showCatName val="0"/>
          <c:showSerName val="0"/>
          <c:showPercent val="0"/>
          <c:showBubbleSize val="0"/>
        </c:dLbls>
        <c:gapWidth val="150"/>
        <c:axId val="151480664"/>
        <c:axId val="15147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744-4339-8B41-7E5CBCFEC0E5}"/>
            </c:ext>
          </c:extLst>
        </c:ser>
        <c:dLbls>
          <c:showLegendKey val="0"/>
          <c:showVal val="0"/>
          <c:showCatName val="0"/>
          <c:showSerName val="0"/>
          <c:showPercent val="0"/>
          <c:showBubbleSize val="0"/>
        </c:dLbls>
        <c:marker val="1"/>
        <c:smooth val="0"/>
        <c:axId val="151480664"/>
        <c:axId val="151479488"/>
      </c:lineChart>
      <c:dateAx>
        <c:axId val="151480664"/>
        <c:scaling>
          <c:orientation val="minMax"/>
        </c:scaling>
        <c:delete val="1"/>
        <c:axPos val="b"/>
        <c:numFmt formatCode="&quot;H&quot;yy" sourceLinked="1"/>
        <c:majorTickMark val="none"/>
        <c:minorTickMark val="none"/>
        <c:tickLblPos val="none"/>
        <c:crossAx val="151479488"/>
        <c:crosses val="autoZero"/>
        <c:auto val="1"/>
        <c:lblOffset val="100"/>
        <c:baseTimeUnit val="years"/>
      </c:dateAx>
      <c:valAx>
        <c:axId val="1514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80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DD-4C82-84F2-7A0C8287BC5A}"/>
            </c:ext>
          </c:extLst>
        </c:ser>
        <c:dLbls>
          <c:showLegendKey val="0"/>
          <c:showVal val="0"/>
          <c:showCatName val="0"/>
          <c:showSerName val="0"/>
          <c:showPercent val="0"/>
          <c:showBubbleSize val="0"/>
        </c:dLbls>
        <c:gapWidth val="150"/>
        <c:axId val="151481056"/>
        <c:axId val="151481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DD-4C82-84F2-7A0C8287BC5A}"/>
            </c:ext>
          </c:extLst>
        </c:ser>
        <c:dLbls>
          <c:showLegendKey val="0"/>
          <c:showVal val="0"/>
          <c:showCatName val="0"/>
          <c:showSerName val="0"/>
          <c:showPercent val="0"/>
          <c:showBubbleSize val="0"/>
        </c:dLbls>
        <c:marker val="1"/>
        <c:smooth val="0"/>
        <c:axId val="151481056"/>
        <c:axId val="151481448"/>
      </c:lineChart>
      <c:dateAx>
        <c:axId val="151481056"/>
        <c:scaling>
          <c:orientation val="minMax"/>
        </c:scaling>
        <c:delete val="1"/>
        <c:axPos val="b"/>
        <c:numFmt formatCode="&quot;H&quot;yy" sourceLinked="1"/>
        <c:majorTickMark val="none"/>
        <c:minorTickMark val="none"/>
        <c:tickLblPos val="none"/>
        <c:crossAx val="151481448"/>
        <c:crosses val="autoZero"/>
        <c:auto val="1"/>
        <c:lblOffset val="100"/>
        <c:baseTimeUnit val="years"/>
      </c:dateAx>
      <c:valAx>
        <c:axId val="151481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8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8E6-4005-B40C-BCAC7CC76F62}"/>
            </c:ext>
          </c:extLst>
        </c:ser>
        <c:dLbls>
          <c:showLegendKey val="0"/>
          <c:showVal val="0"/>
          <c:showCatName val="0"/>
          <c:showSerName val="0"/>
          <c:showPercent val="0"/>
          <c:showBubbleSize val="0"/>
        </c:dLbls>
        <c:gapWidth val="150"/>
        <c:axId val="151477136"/>
        <c:axId val="15148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716.96</c:v>
                </c:pt>
                <c:pt idx="1">
                  <c:v>799.11</c:v>
                </c:pt>
                <c:pt idx="2">
                  <c:v>768.62</c:v>
                </c:pt>
                <c:pt idx="3">
                  <c:v>789.44</c:v>
                </c:pt>
                <c:pt idx="4">
                  <c:v>789.08</c:v>
                </c:pt>
              </c:numCache>
            </c:numRef>
          </c:val>
          <c:smooth val="0"/>
          <c:extLst xmlns:c16r2="http://schemas.microsoft.com/office/drawing/2015/06/chart">
            <c:ext xmlns:c16="http://schemas.microsoft.com/office/drawing/2014/chart" uri="{C3380CC4-5D6E-409C-BE32-E72D297353CC}">
              <c16:uniqueId val="{00000001-38E6-4005-B40C-BCAC7CC76F62}"/>
            </c:ext>
          </c:extLst>
        </c:ser>
        <c:dLbls>
          <c:showLegendKey val="0"/>
          <c:showVal val="0"/>
          <c:showCatName val="0"/>
          <c:showSerName val="0"/>
          <c:showPercent val="0"/>
          <c:showBubbleSize val="0"/>
        </c:dLbls>
        <c:marker val="1"/>
        <c:smooth val="0"/>
        <c:axId val="151477136"/>
        <c:axId val="151481840"/>
      </c:lineChart>
      <c:dateAx>
        <c:axId val="151477136"/>
        <c:scaling>
          <c:orientation val="minMax"/>
        </c:scaling>
        <c:delete val="1"/>
        <c:axPos val="b"/>
        <c:numFmt formatCode="&quot;H&quot;yy" sourceLinked="1"/>
        <c:majorTickMark val="none"/>
        <c:minorTickMark val="none"/>
        <c:tickLblPos val="none"/>
        <c:crossAx val="151481840"/>
        <c:crosses val="autoZero"/>
        <c:auto val="1"/>
        <c:lblOffset val="100"/>
        <c:baseTimeUnit val="years"/>
      </c:dateAx>
      <c:valAx>
        <c:axId val="15148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64.61</c:v>
                </c:pt>
                <c:pt idx="1">
                  <c:v>78.7</c:v>
                </c:pt>
                <c:pt idx="2">
                  <c:v>76.62</c:v>
                </c:pt>
                <c:pt idx="3">
                  <c:v>79.02</c:v>
                </c:pt>
                <c:pt idx="4">
                  <c:v>80.73</c:v>
                </c:pt>
              </c:numCache>
            </c:numRef>
          </c:val>
          <c:extLst xmlns:c16r2="http://schemas.microsoft.com/office/drawing/2015/06/chart">
            <c:ext xmlns:c16="http://schemas.microsoft.com/office/drawing/2014/chart" uri="{C3380CC4-5D6E-409C-BE32-E72D297353CC}">
              <c16:uniqueId val="{00000000-1FFD-49B6-95E5-3CBEF81C3717}"/>
            </c:ext>
          </c:extLst>
        </c:ser>
        <c:dLbls>
          <c:showLegendKey val="0"/>
          <c:showVal val="0"/>
          <c:showCatName val="0"/>
          <c:showSerName val="0"/>
          <c:showPercent val="0"/>
          <c:showBubbleSize val="0"/>
        </c:dLbls>
        <c:gapWidth val="150"/>
        <c:axId val="151483016"/>
        <c:axId val="15148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88.09</c:v>
                </c:pt>
                <c:pt idx="1">
                  <c:v>87.69</c:v>
                </c:pt>
                <c:pt idx="2">
                  <c:v>88.06</c:v>
                </c:pt>
                <c:pt idx="3">
                  <c:v>87.29</c:v>
                </c:pt>
                <c:pt idx="4">
                  <c:v>88.25</c:v>
                </c:pt>
              </c:numCache>
            </c:numRef>
          </c:val>
          <c:smooth val="0"/>
          <c:extLst xmlns:c16r2="http://schemas.microsoft.com/office/drawing/2015/06/chart">
            <c:ext xmlns:c16="http://schemas.microsoft.com/office/drawing/2014/chart" uri="{C3380CC4-5D6E-409C-BE32-E72D297353CC}">
              <c16:uniqueId val="{00000001-1FFD-49B6-95E5-3CBEF81C3717}"/>
            </c:ext>
          </c:extLst>
        </c:ser>
        <c:dLbls>
          <c:showLegendKey val="0"/>
          <c:showVal val="0"/>
          <c:showCatName val="0"/>
          <c:showSerName val="0"/>
          <c:showPercent val="0"/>
          <c:showBubbleSize val="0"/>
        </c:dLbls>
        <c:marker val="1"/>
        <c:smooth val="0"/>
        <c:axId val="151483016"/>
        <c:axId val="151483408"/>
      </c:lineChart>
      <c:dateAx>
        <c:axId val="151483016"/>
        <c:scaling>
          <c:orientation val="minMax"/>
        </c:scaling>
        <c:delete val="1"/>
        <c:axPos val="b"/>
        <c:numFmt formatCode="&quot;H&quot;yy" sourceLinked="1"/>
        <c:majorTickMark val="none"/>
        <c:minorTickMark val="none"/>
        <c:tickLblPos val="none"/>
        <c:crossAx val="151483408"/>
        <c:crosses val="autoZero"/>
        <c:auto val="1"/>
        <c:lblOffset val="100"/>
        <c:baseTimeUnit val="years"/>
      </c:dateAx>
      <c:valAx>
        <c:axId val="15148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8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183.19</c:v>
                </c:pt>
                <c:pt idx="1">
                  <c:v>150</c:v>
                </c:pt>
                <c:pt idx="2">
                  <c:v>154.66999999999999</c:v>
                </c:pt>
                <c:pt idx="3">
                  <c:v>150.49</c:v>
                </c:pt>
                <c:pt idx="4">
                  <c:v>150</c:v>
                </c:pt>
              </c:numCache>
            </c:numRef>
          </c:val>
          <c:extLst xmlns:c16r2="http://schemas.microsoft.com/office/drawing/2015/06/chart">
            <c:ext xmlns:c16="http://schemas.microsoft.com/office/drawing/2014/chart" uri="{C3380CC4-5D6E-409C-BE32-E72D297353CC}">
              <c16:uniqueId val="{00000000-6A40-4831-9E37-702EBC58605A}"/>
            </c:ext>
          </c:extLst>
        </c:ser>
        <c:dLbls>
          <c:showLegendKey val="0"/>
          <c:showVal val="0"/>
          <c:showCatName val="0"/>
          <c:showSerName val="0"/>
          <c:showPercent val="0"/>
          <c:showBubbleSize val="0"/>
        </c:dLbls>
        <c:gapWidth val="150"/>
        <c:axId val="151644528"/>
        <c:axId val="15164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181.8</c:v>
                </c:pt>
                <c:pt idx="1">
                  <c:v>180.07</c:v>
                </c:pt>
                <c:pt idx="2">
                  <c:v>179.32</c:v>
                </c:pt>
                <c:pt idx="3">
                  <c:v>176.67</c:v>
                </c:pt>
                <c:pt idx="4">
                  <c:v>176.37</c:v>
                </c:pt>
              </c:numCache>
            </c:numRef>
          </c:val>
          <c:smooth val="0"/>
          <c:extLst xmlns:c16r2="http://schemas.microsoft.com/office/drawing/2015/06/chart">
            <c:ext xmlns:c16="http://schemas.microsoft.com/office/drawing/2014/chart" uri="{C3380CC4-5D6E-409C-BE32-E72D297353CC}">
              <c16:uniqueId val="{00000001-6A40-4831-9E37-702EBC58605A}"/>
            </c:ext>
          </c:extLst>
        </c:ser>
        <c:dLbls>
          <c:showLegendKey val="0"/>
          <c:showVal val="0"/>
          <c:showCatName val="0"/>
          <c:showSerName val="0"/>
          <c:showPercent val="0"/>
          <c:showBubbleSize val="0"/>
        </c:dLbls>
        <c:marker val="1"/>
        <c:smooth val="0"/>
        <c:axId val="151644528"/>
        <c:axId val="151641784"/>
      </c:lineChart>
      <c:dateAx>
        <c:axId val="151644528"/>
        <c:scaling>
          <c:orientation val="minMax"/>
        </c:scaling>
        <c:delete val="1"/>
        <c:axPos val="b"/>
        <c:numFmt formatCode="&quot;H&quot;yy" sourceLinked="1"/>
        <c:majorTickMark val="none"/>
        <c:minorTickMark val="none"/>
        <c:tickLblPos val="none"/>
        <c:crossAx val="151641784"/>
        <c:crosses val="autoZero"/>
        <c:auto val="1"/>
        <c:lblOffset val="100"/>
        <c:baseTimeUnit val="years"/>
      </c:dateAx>
      <c:valAx>
        <c:axId val="151641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4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和歌山県　太地町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Cc1</v>
      </c>
      <c r="X8" s="78"/>
      <c r="Y8" s="78"/>
      <c r="Z8" s="78"/>
      <c r="AA8" s="78"/>
      <c r="AB8" s="78"/>
      <c r="AC8" s="78"/>
      <c r="AD8" s="79" t="str">
        <f>データ!$M$6</f>
        <v>非設置</v>
      </c>
      <c r="AE8" s="79"/>
      <c r="AF8" s="79"/>
      <c r="AG8" s="79"/>
      <c r="AH8" s="79"/>
      <c r="AI8" s="79"/>
      <c r="AJ8" s="79"/>
      <c r="AK8" s="3"/>
      <c r="AL8" s="75">
        <f>データ!S6</f>
        <v>3005</v>
      </c>
      <c r="AM8" s="75"/>
      <c r="AN8" s="75"/>
      <c r="AO8" s="75"/>
      <c r="AP8" s="75"/>
      <c r="AQ8" s="75"/>
      <c r="AR8" s="75"/>
      <c r="AS8" s="75"/>
      <c r="AT8" s="74">
        <f>データ!T6</f>
        <v>5.81</v>
      </c>
      <c r="AU8" s="74"/>
      <c r="AV8" s="74"/>
      <c r="AW8" s="74"/>
      <c r="AX8" s="74"/>
      <c r="AY8" s="74"/>
      <c r="AZ8" s="74"/>
      <c r="BA8" s="74"/>
      <c r="BB8" s="74">
        <f>データ!U6</f>
        <v>517.21</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54.07</v>
      </c>
      <c r="Q10" s="74"/>
      <c r="R10" s="74"/>
      <c r="S10" s="74"/>
      <c r="T10" s="74"/>
      <c r="U10" s="74"/>
      <c r="V10" s="74"/>
      <c r="W10" s="74">
        <f>データ!Q6</f>
        <v>100</v>
      </c>
      <c r="X10" s="74"/>
      <c r="Y10" s="74"/>
      <c r="Z10" s="74"/>
      <c r="AA10" s="74"/>
      <c r="AB10" s="74"/>
      <c r="AC10" s="74"/>
      <c r="AD10" s="75">
        <f>データ!R6</f>
        <v>2420</v>
      </c>
      <c r="AE10" s="75"/>
      <c r="AF10" s="75"/>
      <c r="AG10" s="75"/>
      <c r="AH10" s="75"/>
      <c r="AI10" s="75"/>
      <c r="AJ10" s="75"/>
      <c r="AK10" s="2"/>
      <c r="AL10" s="75">
        <f>データ!V6</f>
        <v>1614</v>
      </c>
      <c r="AM10" s="75"/>
      <c r="AN10" s="75"/>
      <c r="AO10" s="75"/>
      <c r="AP10" s="75"/>
      <c r="AQ10" s="75"/>
      <c r="AR10" s="75"/>
      <c r="AS10" s="75"/>
      <c r="AT10" s="74">
        <f>データ!W6</f>
        <v>0.46</v>
      </c>
      <c r="AU10" s="74"/>
      <c r="AV10" s="74"/>
      <c r="AW10" s="74"/>
      <c r="AX10" s="74"/>
      <c r="AY10" s="74"/>
      <c r="AZ10" s="74"/>
      <c r="BA10" s="74"/>
      <c r="BB10" s="74">
        <f>データ!X6</f>
        <v>3508.7</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【705.21】</v>
      </c>
      <c r="I86" s="26" t="str">
        <f>データ!CA6</f>
        <v>【98.96】</v>
      </c>
      <c r="J86" s="26" t="str">
        <f>データ!CL6</f>
        <v>【134.52】</v>
      </c>
      <c r="K86" s="26" t="str">
        <f>データ!CW6</f>
        <v>【59.57】</v>
      </c>
      <c r="L86" s="26" t="str">
        <f>データ!DH6</f>
        <v>【95.57】</v>
      </c>
      <c r="M86" s="26" t="s">
        <v>44</v>
      </c>
      <c r="N86" s="26" t="s">
        <v>43</v>
      </c>
      <c r="O86" s="26" t="str">
        <f>データ!EO6</f>
        <v>【0.30】</v>
      </c>
    </row>
  </sheetData>
  <sheetProtection algorithmName="SHA-512" hashValue="WGmLJyRVdikNmGfbZlaIFqpSAwT++/9p9DBRGWV+yDqLgV2PQ8XVetKY2X1TQOj1xiHk9a58VzCd4RiocH6VMw==" saltValue="QfzttZhaLVVc6CmUjmec9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304221</v>
      </c>
      <c r="D6" s="33">
        <f t="shared" si="3"/>
        <v>47</v>
      </c>
      <c r="E6" s="33">
        <f t="shared" si="3"/>
        <v>17</v>
      </c>
      <c r="F6" s="33">
        <f t="shared" si="3"/>
        <v>1</v>
      </c>
      <c r="G6" s="33">
        <f t="shared" si="3"/>
        <v>0</v>
      </c>
      <c r="H6" s="33" t="str">
        <f t="shared" si="3"/>
        <v>和歌山県　太地町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54.07</v>
      </c>
      <c r="Q6" s="34">
        <f t="shared" si="3"/>
        <v>100</v>
      </c>
      <c r="R6" s="34">
        <f t="shared" si="3"/>
        <v>2420</v>
      </c>
      <c r="S6" s="34">
        <f t="shared" si="3"/>
        <v>3005</v>
      </c>
      <c r="T6" s="34">
        <f t="shared" si="3"/>
        <v>5.81</v>
      </c>
      <c r="U6" s="34">
        <f t="shared" si="3"/>
        <v>517.21</v>
      </c>
      <c r="V6" s="34">
        <f t="shared" si="3"/>
        <v>1614</v>
      </c>
      <c r="W6" s="34">
        <f t="shared" si="3"/>
        <v>0.46</v>
      </c>
      <c r="X6" s="34">
        <f t="shared" si="3"/>
        <v>3508.7</v>
      </c>
      <c r="Y6" s="35">
        <f>IF(Y7="",NA(),Y7)</f>
        <v>73.52</v>
      </c>
      <c r="Z6" s="35">
        <f t="shared" ref="Z6:AH6" si="4">IF(Z7="",NA(),Z7)</f>
        <v>66.239999999999995</v>
      </c>
      <c r="AA6" s="35">
        <f t="shared" si="4"/>
        <v>64.44</v>
      </c>
      <c r="AB6" s="35">
        <f t="shared" si="4"/>
        <v>66.150000000000006</v>
      </c>
      <c r="AC6" s="35">
        <f t="shared" si="4"/>
        <v>63.02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716.96</v>
      </c>
      <c r="BL6" s="35">
        <f t="shared" si="7"/>
        <v>799.11</v>
      </c>
      <c r="BM6" s="35">
        <f t="shared" si="7"/>
        <v>768.62</v>
      </c>
      <c r="BN6" s="35">
        <f t="shared" si="7"/>
        <v>789.44</v>
      </c>
      <c r="BO6" s="35">
        <f t="shared" si="7"/>
        <v>789.08</v>
      </c>
      <c r="BP6" s="34" t="str">
        <f>IF(BP7="","",IF(BP7="-","【-】","【"&amp;SUBSTITUTE(TEXT(BP7,"#,##0.00"),"-","△")&amp;"】"))</f>
        <v>【705.21】</v>
      </c>
      <c r="BQ6" s="35">
        <f>IF(BQ7="",NA(),BQ7)</f>
        <v>64.61</v>
      </c>
      <c r="BR6" s="35">
        <f t="shared" ref="BR6:BZ6" si="8">IF(BR7="",NA(),BR7)</f>
        <v>78.7</v>
      </c>
      <c r="BS6" s="35">
        <f t="shared" si="8"/>
        <v>76.62</v>
      </c>
      <c r="BT6" s="35">
        <f t="shared" si="8"/>
        <v>79.02</v>
      </c>
      <c r="BU6" s="35">
        <f t="shared" si="8"/>
        <v>80.73</v>
      </c>
      <c r="BV6" s="35">
        <f t="shared" si="8"/>
        <v>88.09</v>
      </c>
      <c r="BW6" s="35">
        <f t="shared" si="8"/>
        <v>87.69</v>
      </c>
      <c r="BX6" s="35">
        <f t="shared" si="8"/>
        <v>88.06</v>
      </c>
      <c r="BY6" s="35">
        <f t="shared" si="8"/>
        <v>87.29</v>
      </c>
      <c r="BZ6" s="35">
        <f t="shared" si="8"/>
        <v>88.25</v>
      </c>
      <c r="CA6" s="34" t="str">
        <f>IF(CA7="","",IF(CA7="-","【-】","【"&amp;SUBSTITUTE(TEXT(CA7,"#,##0.00"),"-","△")&amp;"】"))</f>
        <v>【98.96】</v>
      </c>
      <c r="CB6" s="35">
        <f>IF(CB7="",NA(),CB7)</f>
        <v>183.19</v>
      </c>
      <c r="CC6" s="35">
        <f t="shared" ref="CC6:CK6" si="9">IF(CC7="",NA(),CC7)</f>
        <v>150</v>
      </c>
      <c r="CD6" s="35">
        <f t="shared" si="9"/>
        <v>154.66999999999999</v>
      </c>
      <c r="CE6" s="35">
        <f t="shared" si="9"/>
        <v>150.49</v>
      </c>
      <c r="CF6" s="35">
        <f t="shared" si="9"/>
        <v>150</v>
      </c>
      <c r="CG6" s="35">
        <f t="shared" si="9"/>
        <v>181.8</v>
      </c>
      <c r="CH6" s="35">
        <f t="shared" si="9"/>
        <v>180.07</v>
      </c>
      <c r="CI6" s="35">
        <f t="shared" si="9"/>
        <v>179.32</v>
      </c>
      <c r="CJ6" s="35">
        <f t="shared" si="9"/>
        <v>176.67</v>
      </c>
      <c r="CK6" s="35">
        <f t="shared" si="9"/>
        <v>176.37</v>
      </c>
      <c r="CL6" s="34" t="str">
        <f>IF(CL7="","",IF(CL7="-","【-】","【"&amp;SUBSTITUTE(TEXT(CL7,"#,##0.00"),"-","△")&amp;"】"))</f>
        <v>【134.52】</v>
      </c>
      <c r="CM6" s="35">
        <f>IF(CM7="",NA(),CM7)</f>
        <v>25</v>
      </c>
      <c r="CN6" s="35">
        <f t="shared" ref="CN6:CV6" si="10">IF(CN7="",NA(),CN7)</f>
        <v>42.09</v>
      </c>
      <c r="CO6" s="35">
        <f t="shared" si="10"/>
        <v>27.86</v>
      </c>
      <c r="CP6" s="35">
        <f t="shared" si="10"/>
        <v>38.950000000000003</v>
      </c>
      <c r="CQ6" s="35">
        <f t="shared" si="10"/>
        <v>23.95</v>
      </c>
      <c r="CR6" s="35">
        <f t="shared" si="10"/>
        <v>59.35</v>
      </c>
      <c r="CS6" s="35">
        <f t="shared" si="10"/>
        <v>58.4</v>
      </c>
      <c r="CT6" s="35">
        <f t="shared" si="10"/>
        <v>58</v>
      </c>
      <c r="CU6" s="35">
        <f t="shared" si="10"/>
        <v>57.42</v>
      </c>
      <c r="CV6" s="35">
        <f t="shared" si="10"/>
        <v>56.72</v>
      </c>
      <c r="CW6" s="34" t="str">
        <f>IF(CW7="","",IF(CW7="-","【-】","【"&amp;SUBSTITUTE(TEXT(CW7,"#,##0.00"),"-","△")&amp;"】"))</f>
        <v>【59.57】</v>
      </c>
      <c r="CX6" s="35">
        <f>IF(CX7="",NA(),CX7)</f>
        <v>87.48</v>
      </c>
      <c r="CY6" s="35">
        <f t="shared" ref="CY6:DG6" si="11">IF(CY7="",NA(),CY7)</f>
        <v>88.12</v>
      </c>
      <c r="CZ6" s="35">
        <f t="shared" si="11"/>
        <v>87.68</v>
      </c>
      <c r="DA6" s="35">
        <f t="shared" si="11"/>
        <v>87.9</v>
      </c>
      <c r="DB6" s="35">
        <f t="shared" si="11"/>
        <v>88.41</v>
      </c>
      <c r="DC6" s="35">
        <f t="shared" si="11"/>
        <v>89.88</v>
      </c>
      <c r="DD6" s="35">
        <f t="shared" si="11"/>
        <v>89.68</v>
      </c>
      <c r="DE6" s="35">
        <f t="shared" si="11"/>
        <v>89.79</v>
      </c>
      <c r="DF6" s="35">
        <f t="shared" si="11"/>
        <v>90.42</v>
      </c>
      <c r="DG6" s="35">
        <f t="shared" si="11"/>
        <v>90.72</v>
      </c>
      <c r="DH6" s="34" t="str">
        <f>IF(DH7="","",IF(DH7="-","【-】","【"&amp;SUBSTITUTE(TEXT(DH7,"#,##0.00"),"-","△")&amp;"】"))</f>
        <v>【95.57】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0.19</v>
      </c>
      <c r="EK6" s="35">
        <f t="shared" si="14"/>
        <v>0.23</v>
      </c>
      <c r="EL6" s="35">
        <f t="shared" si="14"/>
        <v>0.21</v>
      </c>
      <c r="EM6" s="35">
        <f t="shared" si="14"/>
        <v>0.17</v>
      </c>
      <c r="EN6" s="35">
        <f t="shared" si="14"/>
        <v>0.15</v>
      </c>
      <c r="EO6" s="34" t="str">
        <f>IF(EO7="","",IF(EO7="-","【-】","【"&amp;SUBSTITUTE(TEXT(EO7,"#,##0.00"),"-","△")&amp;"】"))</f>
        <v>【0.30】</v>
      </c>
    </row>
    <row r="7" spans="1:145" s="36" customFormat="1" x14ac:dyDescent="0.15">
      <c r="A7" s="28"/>
      <c r="B7" s="37">
        <v>2020</v>
      </c>
      <c r="C7" s="37">
        <v>304221</v>
      </c>
      <c r="D7" s="37">
        <v>47</v>
      </c>
      <c r="E7" s="37">
        <v>17</v>
      </c>
      <c r="F7" s="37">
        <v>1</v>
      </c>
      <c r="G7" s="37">
        <v>0</v>
      </c>
      <c r="H7" s="37" t="s">
        <v>98</v>
      </c>
      <c r="I7" s="37" t="s">
        <v>99</v>
      </c>
      <c r="J7" s="37" t="s">
        <v>100</v>
      </c>
      <c r="K7" s="37" t="s">
        <v>101</v>
      </c>
      <c r="L7" s="37" t="s">
        <v>102</v>
      </c>
      <c r="M7" s="37" t="s">
        <v>103</v>
      </c>
      <c r="N7" s="38" t="s">
        <v>104</v>
      </c>
      <c r="O7" s="38" t="s">
        <v>105</v>
      </c>
      <c r="P7" s="38">
        <v>54.07</v>
      </c>
      <c r="Q7" s="38">
        <v>100</v>
      </c>
      <c r="R7" s="38">
        <v>2420</v>
      </c>
      <c r="S7" s="38">
        <v>3005</v>
      </c>
      <c r="T7" s="38">
        <v>5.81</v>
      </c>
      <c r="U7" s="38">
        <v>517.21</v>
      </c>
      <c r="V7" s="38">
        <v>1614</v>
      </c>
      <c r="W7" s="38">
        <v>0.46</v>
      </c>
      <c r="X7" s="38">
        <v>3508.7</v>
      </c>
      <c r="Y7" s="38">
        <v>73.52</v>
      </c>
      <c r="Z7" s="38">
        <v>66.239999999999995</v>
      </c>
      <c r="AA7" s="38">
        <v>64.44</v>
      </c>
      <c r="AB7" s="38">
        <v>66.150000000000006</v>
      </c>
      <c r="AC7" s="38">
        <v>63.02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716.96</v>
      </c>
      <c r="BL7" s="38">
        <v>799.11</v>
      </c>
      <c r="BM7" s="38">
        <v>768.62</v>
      </c>
      <c r="BN7" s="38">
        <v>789.44</v>
      </c>
      <c r="BO7" s="38">
        <v>789.08</v>
      </c>
      <c r="BP7" s="38">
        <v>705.21</v>
      </c>
      <c r="BQ7" s="38">
        <v>64.61</v>
      </c>
      <c r="BR7" s="38">
        <v>78.7</v>
      </c>
      <c r="BS7" s="38">
        <v>76.62</v>
      </c>
      <c r="BT7" s="38">
        <v>79.02</v>
      </c>
      <c r="BU7" s="38">
        <v>80.73</v>
      </c>
      <c r="BV7" s="38">
        <v>88.09</v>
      </c>
      <c r="BW7" s="38">
        <v>87.69</v>
      </c>
      <c r="BX7" s="38">
        <v>88.06</v>
      </c>
      <c r="BY7" s="38">
        <v>87.29</v>
      </c>
      <c r="BZ7" s="38">
        <v>88.25</v>
      </c>
      <c r="CA7" s="38">
        <v>98.96</v>
      </c>
      <c r="CB7" s="38">
        <v>183.19</v>
      </c>
      <c r="CC7" s="38">
        <v>150</v>
      </c>
      <c r="CD7" s="38">
        <v>154.66999999999999</v>
      </c>
      <c r="CE7" s="38">
        <v>150.49</v>
      </c>
      <c r="CF7" s="38">
        <v>150</v>
      </c>
      <c r="CG7" s="38">
        <v>181.8</v>
      </c>
      <c r="CH7" s="38">
        <v>180.07</v>
      </c>
      <c r="CI7" s="38">
        <v>179.32</v>
      </c>
      <c r="CJ7" s="38">
        <v>176.67</v>
      </c>
      <c r="CK7" s="38">
        <v>176.37</v>
      </c>
      <c r="CL7" s="38">
        <v>134.52000000000001</v>
      </c>
      <c r="CM7" s="38">
        <v>25</v>
      </c>
      <c r="CN7" s="38">
        <v>42.09</v>
      </c>
      <c r="CO7" s="38">
        <v>27.86</v>
      </c>
      <c r="CP7" s="38">
        <v>38.950000000000003</v>
      </c>
      <c r="CQ7" s="38">
        <v>23.95</v>
      </c>
      <c r="CR7" s="38">
        <v>59.35</v>
      </c>
      <c r="CS7" s="38">
        <v>58.4</v>
      </c>
      <c r="CT7" s="38">
        <v>58</v>
      </c>
      <c r="CU7" s="38">
        <v>57.42</v>
      </c>
      <c r="CV7" s="38">
        <v>56.72</v>
      </c>
      <c r="CW7" s="38">
        <v>59.57</v>
      </c>
      <c r="CX7" s="38">
        <v>87.48</v>
      </c>
      <c r="CY7" s="38">
        <v>88.12</v>
      </c>
      <c r="CZ7" s="38">
        <v>87.68</v>
      </c>
      <c r="DA7" s="38">
        <v>87.9</v>
      </c>
      <c r="DB7" s="38">
        <v>88.41</v>
      </c>
      <c r="DC7" s="38">
        <v>89.88</v>
      </c>
      <c r="DD7" s="38">
        <v>89.68</v>
      </c>
      <c r="DE7" s="38">
        <v>89.79</v>
      </c>
      <c r="DF7" s="38">
        <v>90.42</v>
      </c>
      <c r="DG7" s="38">
        <v>90.72</v>
      </c>
      <c r="DH7" s="38">
        <v>95.57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0.19</v>
      </c>
      <c r="EK7" s="38">
        <v>0.23</v>
      </c>
      <c r="EL7" s="38">
        <v>0.21</v>
      </c>
      <c r="EM7" s="38">
        <v>0.17</v>
      </c>
      <c r="EN7" s="38">
        <v>0.15</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2021-12-03T07:46:12Z</dcterms:created>
  <dcterms:modified xsi:type="dcterms:W3CDTF">2022-08-08T01:09:57Z</dcterms:modified>
  <cp:category/>
</cp:coreProperties>
</file>