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0.90.6\share\総務課\10　総務課　杉森\★31財政\②31提出するもの\(10.31)29年度財政状況資料集\【財政状況資料集】_304221_太地町_2017\"/>
    </mc:Choice>
  </mc:AlternateContent>
  <bookViews>
    <workbookView xWindow="0" yWindow="0" windowWidth="16335" windowHeight="6210"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<sst xmlns="http://schemas.openxmlformats.org/spreadsheetml/2006/main" count="1194" uniqueCount="591">
  <si>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</si>
  <si>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</si>
  <si>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</si>
  <si>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</si>
  <si>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</si>
  <si>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</si>
  <si>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</si>
  <si>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</si>
  <si>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</si>
  <si>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</si>
  <si>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</si>
  <si>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</si>
  <si>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</si>
  <si>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</si>
  <si>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</si>
  <si>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</si>
  <si>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</si>
  <si>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</si>
  <si>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</si>
  <si>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</si>
  <si>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</si>
  <si>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</si>
  <si>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</si>
  <si>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</si>
  <si>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</si>
  <si>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</si>
  <si>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</si>
  <si>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</si>
  <si>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</si>
  <si>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</si>
  <si>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</si>
  <si>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</si>
  <si>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</si>
  <si>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</si>
  <si>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</si>
  <si>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</si>
  <si>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</si>
  <si>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</si>
  <si>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</si>
  <si>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</si>
  <si>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</si>
  <si>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</si>
  <si>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</si>
  <si>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</si>
  <si>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</si>
  <si>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</si>
  <si>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</si>
  <si>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</si>
  <si>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</si>
  <si>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</si>
  <si>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</si>
  <si>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</si>
  <si>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</si>
  <si>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</si>
  <si>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</si>
  <si>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</si>
  <si>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</si>
  <si>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</si>
  <si>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</si>
  <si>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</si>
  <si>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</si>
  <si>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</si>
  <si>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</si>
  <si>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</si>
  <si>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</si>
  <si>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</si>
  <si>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</si>
  <si>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</si>
  <si>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</si>
  <si>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</si>
  <si>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</si>
  <si>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</si>
  <si>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</si>
  <si>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</si>
  <si>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</si>
  <si>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</si>
  <si>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</si>
  <si>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</si>
  <si>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</si>
  <si>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</si>
  <si>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</si>
  <si>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</si>
  <si>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</si>
  <si>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</si>
  <si>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</si>
  <si>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</si>
  <si>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</si>
  <si>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</si>
  <si>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</si>
  <si>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</si>
  <si>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</si>
  <si>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</si>
  <si>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太地町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</si>
  <si>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</si>
  <si>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</si>
  <si>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</si>
  <si>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</si>
  <si>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</si>
  <si>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</si>
  <si>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</si>
  <si>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</si>
  <si>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</si>
  <si>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</si>
  <si>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</si>
  <si>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</si>
  <si>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</si>
  <si>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</si>
  <si>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</si>
  <si>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</si>
  <si>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</si>
  <si>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</si>
  <si>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</si>
  <si>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</si>
  <si>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</si>
  <si>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</si>
  <si>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</si>
  <si>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</si>
  <si>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</si>
  <si>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</si>
  <si>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</si>
  <si>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</si>
  <si>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</si>
  <si>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</si>
  <si>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</si>
  <si>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</si>
  <si>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</si>
  <si>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</si>
  <si>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</si>
  <si>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</si>
  <si>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</si>
  <si>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</si>
  <si>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</si>
  <si>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</si>
  <si>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</si>
  <si>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</si>
  <si>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</si>
  <si>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</si>
  <si>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</si>
  <si>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</si>
  <si>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</si>
  <si>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</si>
  <si>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</si>
  <si>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</si>
  <si>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</si>
  <si>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0"/>
  </si>
  <si>
    <t>うち日本人(％)</t>
    <phoneticPr fontId="5"/>
  </si>
  <si>
    <t>-2.4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</si>
  <si>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</si>
  <si>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</si>
  <si>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</si>
  <si>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</si>
  <si>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</si>
  <si>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</si>
  <si>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</si>
  <si>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</si>
  <si>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</si>
  <si>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</si>
  <si>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</si>
  <si>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</si>
  <si>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</si>
  <si>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</si>
  <si>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</si>
  <si>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</si>
  <si>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</si>
  <si>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</si>
  <si>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</si>
  <si>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</si>
  <si>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</si>
  <si>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</si>
  <si>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</si>
  <si>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</si>
  <si>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</si>
  <si>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</si>
  <si>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</si>
  <si>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</si>
  <si>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</si>
  <si>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</si>
  <si>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</si>
  <si>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</si>
  <si>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</si>
  <si>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</si>
  <si>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</si>
  <si>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</si>
  <si>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</si>
  <si>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</si>
  <si>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</si>
  <si>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</si>
  <si>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</si>
  <si>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</si>
  <si>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</si>
  <si>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</si>
  <si>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</si>
  <si>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</si>
  <si>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</si>
  <si>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</si>
  <si>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</si>
  <si>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</si>
  <si>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</si>
  <si>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</si>
  <si>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</si>
  <si>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</si>
  <si>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</si>
  <si>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</si>
  <si>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</si>
  <si>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</si>
  <si>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和歌山県太地町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</si>
  <si>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</si>
  <si>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</si>
  <si>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</si>
  <si>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</si>
  <si>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</si>
  <si>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</si>
  <si>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</si>
  <si>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</si>
  <si>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</si>
  <si>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</si>
  <si>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</si>
  <si>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</si>
  <si>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</si>
  <si>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</si>
  <si>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</si>
  <si>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</si>
  <si>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</si>
  <si>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</si>
  <si>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</si>
  <si>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</si>
  <si>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</si>
  <si>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</si>
  <si>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</si>
  <si>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</si>
  <si>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</si>
  <si>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</si>
  <si>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</si>
  <si>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</si>
  <si>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</si>
  <si>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</si>
  <si>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</si>
  <si>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</si>
  <si>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</si>
  <si>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</si>
  <si>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</si>
  <si>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</si>
  <si>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</si>
  <si>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</si>
  <si>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</si>
  <si>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</si>
  <si>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</si>
  <si>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</si>
  <si>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</si>
  <si>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</si>
  <si>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</si>
  <si>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</si>
  <si>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</si>
  <si>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</si>
  <si>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</si>
  <si>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</si>
  <si>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</si>
  <si>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</si>
  <si>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</si>
  <si>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</si>
  <si>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</si>
  <si>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</si>
  <si>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</si>
  <si>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</si>
  <si>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</si>
  <si>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</si>
  <si>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</si>
  <si>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</si>
  <si>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</si>
  <si>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</si>
  <si>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</si>
  <si>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</si>
  <si>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</si>
  <si>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</si>
  <si>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</si>
  <si>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</si>
  <si>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</si>
  <si>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</si>
  <si>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</si>
  <si>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</si>
  <si>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</si>
  <si>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</si>
  <si>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</si>
  <si>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</si>
  <si>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</si>
  <si>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</si>
  <si>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</si>
  <si>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</si>
  <si>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</si>
  <si>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</si>
  <si>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</si>
  <si>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</si>
  <si>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</si>
  <si>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</si>
  <si>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</si>
  <si>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</si>
  <si>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</si>
  <si>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</si>
  <si>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</si>
  <si>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</si>
  <si>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</si>
  <si>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</si>
  <si>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</si>
  <si>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</si>
  <si>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</si>
  <si>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</si>
  <si>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</si>
  <si>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</si>
  <si>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</si>
  <si>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</si>
  <si>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</si>
  <si>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</si>
  <si>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</si>
  <si>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</si>
  <si>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</si>
  <si>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</si>
  <si>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</si>
  <si>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</si>
  <si>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</si>
  <si>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</si>
  <si>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</si>
  <si>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</si>
  <si>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</si>
  <si>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</si>
  <si>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市場</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</si>
  <si>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</si>
  <si>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</si>
  <si>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</si>
  <si>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</si>
  <si>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</si>
  <si>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</si>
  <si>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</si>
  <si>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</si>
  <si>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</si>
  <si>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</si>
  <si>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</si>
  <si>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</si>
  <si>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</si>
  <si>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</si>
  <si>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</si>
  <si>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</si>
  <si>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</si>
  <si>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</si>
  <si>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</si>
  <si>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</si>
  <si>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</si>
  <si>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</si>
  <si>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</si>
  <si>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</si>
  <si>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</si>
  <si>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</si>
  <si>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</si>
  <si>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</si>
  <si>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</si>
  <si>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和歌山県太地町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</si>
  <si>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</si>
  <si>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</si>
  <si>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</si>
  <si>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</si>
  <si>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</si>
  <si>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</si>
  <si>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</si>
  <si>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</si>
  <si>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</si>
  <si>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</si>
  <si>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</si>
  <si>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</si>
  <si>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</si>
  <si>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</si>
  <si>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</si>
  <si>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</si>
  <si>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</si>
  <si>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</si>
  <si>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</si>
  <si>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</si>
  <si>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</si>
  <si>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</si>
  <si>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</si>
  <si>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</si>
  <si>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</si>
  <si>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</si>
  <si>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</si>
  <si>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</si>
  <si>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</si>
  <si>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</si>
  <si>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</si>
  <si>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</si>
  <si>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</si>
  <si>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</si>
  <si>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</si>
  <si>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</si>
  <si>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</si>
  <si>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t>
    <phoneticPr fontId="5"/>
  </si>
  <si>
    <t>法適用企業</t>
    <phoneticPr fontId="5"/>
  </si>
  <si>
    <t>都市計画公共下水道事業</t>
    <phoneticPr fontId="5"/>
  </si>
  <si>
    <t>法非適用企業</t>
    <phoneticPr fontId="5"/>
  </si>
  <si>
    <t>くじらの博物館事業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</si>
  <si>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</si>
  <si>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</si>
  <si>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</si>
  <si>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</si>
  <si>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</si>
  <si>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</si>
  <si>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</si>
  <si>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</si>
  <si>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</si>
  <si>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</si>
  <si>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</si>
  <si>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</si>
  <si>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</si>
  <si>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</si>
  <si>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</si>
  <si>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</si>
  <si>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</si>
  <si>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</si>
  <si>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</si>
  <si>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</si>
  <si>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</si>
  <si>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</si>
  <si>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</si>
  <si>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</si>
  <si>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</si>
  <si>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</si>
  <si>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</si>
  <si>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</si>
  <si>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</si>
  <si>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</si>
  <si>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</si>
  <si>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</si>
  <si>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</si>
  <si>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</si>
  <si>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</si>
  <si>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</si>
  <si>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</si>
  <si>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</si>
  <si>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</si>
  <si>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</si>
  <si>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</si>
  <si>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</si>
  <si>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</si>
  <si>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</si>
  <si>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</si>
  <si>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</si>
  <si>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</si>
  <si>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</si>
  <si>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</si>
  <si>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</si>
  <si>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</si>
  <si>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</si>
  <si>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</si>
  <si>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</si>
  <si>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</si>
  <si>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</si>
  <si>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</si>
  <si>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</si>
  <si>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</si>
  <si>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</si>
  <si>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</si>
  <si>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</si>
  <si>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</si>
  <si>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都市計画公共下水道事業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</si>
  <si>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</si>
  <si>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</si>
  <si>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くじらの博物館事業</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</si>
  <si>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</si>
  <si>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介護保険事業</t>
    <phoneticPr fontId="5"/>
  </si>
  <si>
    <t>(Ｆ)</t>
    <phoneticPr fontId="5"/>
  </si>
  <si>
    <t>後期高齢者医療事業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</si>
  <si>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</si>
  <si>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</si>
  <si>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</si>
  <si>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</si>
  <si>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</si>
  <si>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</si>
  <si>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</si>
  <si>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</si>
  <si>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</si>
  <si>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</si>
  <si>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</si>
  <si>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</si>
  <si>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</si>
  <si>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</si>
  <si>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</si>
  <si>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</si>
  <si>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</si>
  <si>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</si>
  <si>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</si>
  <si>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</si>
  <si>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</si>
  <si>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</si>
  <si>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</si>
  <si>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</si>
  <si>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</si>
  <si>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</si>
  <si>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</si>
  <si>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</si>
  <si>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</si>
  <si>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</si>
  <si>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</si>
  <si>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</si>
  <si>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</si>
  <si>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</si>
  <si>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</si>
  <si>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</si>
  <si>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</si>
  <si>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</si>
  <si>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</si>
  <si>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</si>
  <si>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</si>
  <si>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</si>
  <si>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</si>
  <si>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</si>
  <si>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</si>
  <si>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</si>
  <si>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</si>
  <si>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</si>
  <si>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</si>
  <si>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</si>
  <si>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</si>
  <si>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</si>
  <si>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</si>
  <si>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</si>
  <si>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</si>
  <si>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</si>
  <si>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</si>
  <si>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</si>
  <si>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</si>
  <si>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</si>
  <si>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</si>
  <si>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</si>
  <si>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</si>
  <si>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</si>
  <si>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</si>
  <si>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</si>
  <si>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</si>
  <si>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</si>
  <si>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</si>
  <si>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</si>
  <si>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</si>
  <si>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</si>
  <si>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</si>
  <si>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</si>
  <si>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</si>
  <si>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</si>
  <si>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</si>
  <si>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</si>
  <si>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</si>
  <si>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</si>
  <si>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</si>
  <si>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</si>
  <si>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</si>
  <si>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</si>
  <si>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</si>
  <si>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3.01</t>
  </si>
  <si>
    <t>▲ 4.82</t>
  </si>
  <si>
    <t>くじらの博物館事業</t>
  </si>
  <si>
    <t>一般会計</t>
  </si>
  <si>
    <t>水道事業</t>
  </si>
  <si>
    <t>国民健康保険事業</t>
  </si>
  <si>
    <t>介護保険事業</t>
  </si>
  <si>
    <t>後期高齢者医療事業</t>
  </si>
  <si>
    <t>都市計画公共下水道事業</t>
  </si>
  <si>
    <t>その他会計（赤字）</t>
  </si>
  <si>
    <t>▲ 0.18</t>
  </si>
  <si>
    <t>その他会計（黒字）</t>
  </si>
  <si>
    <t>-</t>
    <phoneticPr fontId="2"/>
  </si>
  <si>
    <t>和歌山県市町村総合事務組合</t>
    <rPh sb="0" eb="4">
      <t>ワカヤマケン</t>
    </rPh>
    <rPh sb="4" eb="7">
      <t>シチョウソン</t>
    </rPh>
    <rPh sb="7" eb="9">
      <t>ソウゴウ</t>
    </rPh>
    <rPh sb="9" eb="11">
      <t>ジム</t>
    </rPh>
    <rPh sb="11" eb="12">
      <t>ク</t>
    </rPh>
    <rPh sb="12" eb="13">
      <t>ア</t>
    </rPh>
    <phoneticPr fontId="5"/>
  </si>
  <si>
    <t>紀南学園事務組合</t>
    <rPh sb="0" eb="2">
      <t>キナン</t>
    </rPh>
    <rPh sb="2" eb="4">
      <t>ガクエン</t>
    </rPh>
    <rPh sb="4" eb="6">
      <t>ジム</t>
    </rPh>
    <rPh sb="6" eb="7">
      <t>ク</t>
    </rPh>
    <rPh sb="7" eb="8">
      <t>ア</t>
    </rPh>
    <phoneticPr fontId="5"/>
  </si>
  <si>
    <t>東牟婁郡町村新宮市老人福祉施設事務組合</t>
    <rPh sb="0" eb="3">
      <t>ヒガシムロ</t>
    </rPh>
    <rPh sb="3" eb="4">
      <t>グン</t>
    </rPh>
    <rPh sb="4" eb="6">
      <t>チョウソン</t>
    </rPh>
    <rPh sb="6" eb="8">
      <t>シングウ</t>
    </rPh>
    <rPh sb="8" eb="9">
      <t>シ</t>
    </rPh>
    <rPh sb="9" eb="11">
      <t>ロウジン</t>
    </rPh>
    <rPh sb="11" eb="13">
      <t>フクシ</t>
    </rPh>
    <rPh sb="13" eb="15">
      <t>シセツ</t>
    </rPh>
    <rPh sb="15" eb="17">
      <t>ジム</t>
    </rPh>
    <rPh sb="17" eb="19">
      <t>クミアイ</t>
    </rPh>
    <phoneticPr fontId="5"/>
  </si>
  <si>
    <t>東牟婁郡町村新宮市老人福祉施設事務組合（公営企業会計）</t>
    <rPh sb="0" eb="3">
      <t>ヒガシムロ</t>
    </rPh>
    <rPh sb="3" eb="4">
      <t>グン</t>
    </rPh>
    <rPh sb="4" eb="6">
      <t>チョウソン</t>
    </rPh>
    <rPh sb="6" eb="8">
      <t>シングウ</t>
    </rPh>
    <rPh sb="8" eb="9">
      <t>シ</t>
    </rPh>
    <rPh sb="9" eb="11">
      <t>ロウジン</t>
    </rPh>
    <rPh sb="11" eb="13">
      <t>フクシ</t>
    </rPh>
    <rPh sb="13" eb="15">
      <t>シセツ</t>
    </rPh>
    <rPh sb="15" eb="17">
      <t>ジム</t>
    </rPh>
    <rPh sb="17" eb="19">
      <t>クミアイ</t>
    </rPh>
    <rPh sb="20" eb="22">
      <t>コウエイ</t>
    </rPh>
    <rPh sb="22" eb="24">
      <t>キギョウ</t>
    </rPh>
    <rPh sb="24" eb="26">
      <t>カイケイ</t>
    </rPh>
    <phoneticPr fontId="5"/>
  </si>
  <si>
    <t>那智勝浦町太地町環境衛生施設一部事務組合</t>
    <rPh sb="0" eb="4">
      <t>ナチカツウラ</t>
    </rPh>
    <rPh sb="4" eb="5">
      <t>マチ</t>
    </rPh>
    <rPh sb="5" eb="7">
      <t>タイジ</t>
    </rPh>
    <rPh sb="7" eb="8">
      <t>チョウ</t>
    </rPh>
    <rPh sb="8" eb="10">
      <t>カンキョウ</t>
    </rPh>
    <rPh sb="10" eb="12">
      <t>エイセイ</t>
    </rPh>
    <rPh sb="12" eb="14">
      <t>シセツ</t>
    </rPh>
    <rPh sb="14" eb="16">
      <t>イチブ</t>
    </rPh>
    <rPh sb="16" eb="18">
      <t>ジム</t>
    </rPh>
    <rPh sb="18" eb="20">
      <t>クミアイ</t>
    </rPh>
    <phoneticPr fontId="5"/>
  </si>
  <si>
    <t>新宮周辺広域市町村圏事務組合</t>
    <rPh sb="0" eb="2">
      <t>シングウ</t>
    </rPh>
    <rPh sb="2" eb="4">
      <t>シュウヘン</t>
    </rPh>
    <rPh sb="4" eb="6">
      <t>コウイキ</t>
    </rPh>
    <rPh sb="6" eb="9">
      <t>シチョウソン</t>
    </rPh>
    <rPh sb="9" eb="10">
      <t>ケン</t>
    </rPh>
    <rPh sb="10" eb="12">
      <t>ジム</t>
    </rPh>
    <rPh sb="12" eb="13">
      <t>ク</t>
    </rPh>
    <rPh sb="13" eb="14">
      <t>ア</t>
    </rPh>
    <phoneticPr fontId="5"/>
  </si>
  <si>
    <t>新宮周辺広域市町村圏事務組合（公営企業会計）</t>
    <rPh sb="0" eb="2">
      <t>シングウ</t>
    </rPh>
    <rPh sb="2" eb="4">
      <t>シュウヘン</t>
    </rPh>
    <rPh sb="4" eb="6">
      <t>コウイキ</t>
    </rPh>
    <rPh sb="6" eb="9">
      <t>シチョウソン</t>
    </rPh>
    <rPh sb="9" eb="10">
      <t>ケン</t>
    </rPh>
    <rPh sb="10" eb="12">
      <t>ジム</t>
    </rPh>
    <rPh sb="12" eb="13">
      <t>ク</t>
    </rPh>
    <rPh sb="13" eb="14">
      <t>ア</t>
    </rPh>
    <rPh sb="15" eb="17">
      <t>コウエイ</t>
    </rPh>
    <rPh sb="17" eb="19">
      <t>キギョウ</t>
    </rPh>
    <rPh sb="19" eb="21">
      <t>カイケイ</t>
    </rPh>
    <phoneticPr fontId="5"/>
  </si>
  <si>
    <t>和歌山地方税回収機構</t>
    <rPh sb="0" eb="3">
      <t>ワカヤマ</t>
    </rPh>
    <rPh sb="3" eb="6">
      <t>チホウゼイ</t>
    </rPh>
    <rPh sb="6" eb="8">
      <t>カイシュウ</t>
    </rPh>
    <rPh sb="8" eb="10">
      <t>キコウ</t>
    </rPh>
    <phoneticPr fontId="5"/>
  </si>
  <si>
    <t>和歌山県後期高齢者医療広域連合</t>
    <rPh sb="0" eb="4">
      <t>ワカヤマケン</t>
    </rPh>
    <rPh sb="4" eb="6">
      <t>コウキ</t>
    </rPh>
    <rPh sb="6" eb="9">
      <t>コウレイシャ</t>
    </rPh>
    <rPh sb="9" eb="11">
      <t>イリョウ</t>
    </rPh>
    <rPh sb="11" eb="13">
      <t>コウイキ</t>
    </rPh>
    <rPh sb="13" eb="15">
      <t>レンゴウ</t>
    </rPh>
    <phoneticPr fontId="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</si>
  <si>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5"/>
  </si>
  <si>
    <t>紀南環境広域施設組合</t>
    <rPh sb="0" eb="2">
      <t>キナン</t>
    </rPh>
    <rPh sb="2" eb="4">
      <t>カンキョウ</t>
    </rPh>
    <rPh sb="4" eb="6">
      <t>コウイキ</t>
    </rPh>
    <rPh sb="6" eb="8">
      <t>シセツ</t>
    </rPh>
    <rPh sb="8" eb="9">
      <t>ク</t>
    </rPh>
    <rPh sb="9" eb="10">
      <t>ア</t>
    </rPh>
    <phoneticPr fontId="5"/>
  </si>
  <si>
    <t>太地町開発公社</t>
    <rPh sb="0" eb="2">
      <t>タイジ</t>
    </rPh>
    <rPh sb="2" eb="3">
      <t>マチ</t>
    </rPh>
    <rPh sb="3" eb="5">
      <t>カイハツ</t>
    </rPh>
    <rPh sb="5" eb="7">
      <t>コウシャ</t>
    </rPh>
    <phoneticPr fontId="30"/>
  </si>
  <si>
    <t>-</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</si>
  <si>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</si>
  <si>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</si>
  <si>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</si>
  <si>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</si>
  <si>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</si>
  <si>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</si>
  <si>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</si>
  <si>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</si>
  <si>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</si>
  <si>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</si>
  <si>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は単年度で近年減少傾向を示していたが、平成22年度以降まちづくりに資する事業の実施のため過疎債を中心に多額の借入れを行っており、平成29年度より元金償還額が大幅に増加している。これにより今後、実質公債費比率は上昇していく見込みである。また、「公営企業に要する経費の財源とする地方債の償還に充てたと認められる繰入金」について、国民宿舎事業の会計廃止により26年度で償還が完了し、現在は下水道事業のみとなっている。下水道事業においては、近年借入れがないことから償還額は減少しているが、下水道施設の老朽化が懸念事項となっている。将来負担比率については先述のとおり、主に地方債の借入れにより今後の上昇が見込まれるため、新規事業の実施にあたってはより慎重に投資・財政計画をたてる必要がある。</t>
    <phoneticPr fontId="5"/>
  </si>
  <si>
    <t>将来負担額のうち、大半を「一般会計等に係る地方債の現在高」が占めている。これについては道路新設等の大型事業の実施に伴い、平成25年度から顕著な上昇をみせており、今後もまちづくりに資する事業を実施していくため上昇が見込まれる。ただし、起債にあたっては財政措置率の高いものを選択しているため、基準財政需要額算入見込み額が増加するなどして充当可能財源等が将来負担額を上回っており、将来負担比率として数値化されていない。今後も、まちづくりに資する事業の実施にあたり地方債の活用を続けていく方針であるため、将来負担額は更に増加する見込みである。有形固定資産減価償却率の高さが示すとおり、本庁舎をはじめとして大方の公共施設が建設からかなりの年数が経過している。ひとつには下水道施設の老朽化等が、将来の財政負担を大きくする要因として挙げられる。新規の投資的事業の実施にあたっては、既存の公共施設の機能の維持管理に係る財政負担とのバランスに配慮し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</si>
</sst>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14"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287914</c:v>
                </c:pt>
                <c:pt idx="3">
                  <c:v>310300</c:v>
                </c:pt>
                <c:pt idx="4">
                  <c:v>317319</c:v>
                </c:pt>
              </c:numCache>
            </c:numRef>
          </c:val>
          <c:smooth val="0"/>
          <c:extLst xmlns:c16r2="http://schemas.microsoft.com/office/drawing/2015/06/chart">
            <c:ext xmlns:c16="http://schemas.microsoft.com/office/drawing/2014/chart" uri="{C3380CC4-5D6E-409C-BE32-E72D297353CC}">
              <c16:uniqueId val="{00000000-3EFB-4346-9578-62F113F267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290104</c:v>
                </c:pt>
                <c:pt idx="1">
                  <c:v>156293</c:v>
                </c:pt>
                <c:pt idx="2">
                  <c:v>124663</c:v>
                </c:pt>
                <c:pt idx="3">
                  <c:v>106263</c:v>
                </c:pt>
                <c:pt idx="4">
                  <c:v>303600</c:v>
                </c:pt>
              </c:numCache>
            </c:numRef>
          </c:val>
          <c:smooth val="0"/>
          <c:extLst xmlns:c16r2="http://schemas.microsoft.com/office/drawing/2015/06/chart">
            <c:ext xmlns:c16="http://schemas.microsoft.com/office/drawing/2014/chart" uri="{C3380CC4-5D6E-409C-BE32-E72D297353CC}">
              <c16:uniqueId val="{00000001-3EFB-4346-9578-62F113F26713}"/>
            </c:ext>
          </c:extLst>
        </c:ser>
        <c:dLbls>
          <c:showLegendKey val="0"/>
          <c:showVal val="0"/>
          <c:showCatName val="0"/>
          <c:showSerName val="0"/>
          <c:showPercent val="0"/>
          <c:showBubbleSize val="0"/>
        </c:dLbls>
        <c:marker val="1"/>
        <c:smooth val="0"/>
        <c:axId val="142955448"/>
        <c:axId val="142956624"/>
      </c:lineChart>
      <c:catAx>
        <c:axId val="142955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956624"/>
        <c:crosses val="autoZero"/>
        <c:auto val="1"/>
        <c:lblAlgn val="ctr"/>
        <c:lblOffset val="100"/>
        <c:tickLblSkip val="1"/>
        <c:tickMarkSkip val="1"/>
        <c:noMultiLvlLbl val="0"/>
      </c:catAx>
      <c:valAx>
        <c:axId val="14295662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955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10.95</c:v>
                </c:pt>
                <c:pt idx="1">
                  <c:v>12.15</c:v>
                </c:pt>
                <c:pt idx="2">
                  <c:v>8.51</c:v>
                </c:pt>
                <c:pt idx="3">
                  <c:v>9.52</c:v>
                </c:pt>
                <c:pt idx="4">
                  <c:v>6.85</c:v>
                </c:pt>
              </c:numCache>
            </c:numRef>
          </c:val>
          <c:extLst xmlns:c16r2="http://schemas.microsoft.com/office/drawing/2015/06/chart">
            <c:ext xmlns:c16="http://schemas.microsoft.com/office/drawing/2014/chart" uri="{C3380CC4-5D6E-409C-BE32-E72D297353CC}">
              <c16:uniqueId val="{00000000-6AF8-44A1-8FEE-D22588024A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49.79</c:v>
                </c:pt>
                <c:pt idx="1">
                  <c:v>49.7</c:v>
                </c:pt>
                <c:pt idx="2">
                  <c:v>47.11</c:v>
                </c:pt>
                <c:pt idx="3">
                  <c:v>48.14</c:v>
                </c:pt>
                <c:pt idx="4">
                  <c:v>41.79</c:v>
                </c:pt>
              </c:numCache>
            </c:numRef>
          </c:val>
          <c:extLst xmlns:c16r2="http://schemas.microsoft.com/office/drawing/2015/06/chart">
            <c:ext xmlns:c16="http://schemas.microsoft.com/office/drawing/2014/chart" uri="{C3380CC4-5D6E-409C-BE32-E72D297353CC}">
              <c16:uniqueId val="{00000001-6AF8-44A1-8FEE-D22588024A27}"/>
            </c:ext>
          </c:extLst>
        </c:ser>
        <c:dLbls>
          <c:showLegendKey val="0"/>
          <c:showVal val="0"/>
          <c:showCatName val="0"/>
          <c:showSerName val="0"/>
          <c:showPercent val="0"/>
          <c:showBubbleSize val="0"/>
        </c:dLbls>
        <c:gapWidth val="250"/>
        <c:overlap val="100"/>
        <c:axId val="452735792"/>
        <c:axId val="452739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1.59</c:v>
                </c:pt>
                <c:pt idx="1">
                  <c:v>1.22</c:v>
                </c:pt>
                <c:pt idx="2">
                  <c:v>-3.01</c:v>
                </c:pt>
                <c:pt idx="3">
                  <c:v>0.83</c:v>
                </c:pt>
                <c:pt idx="4">
                  <c:v>-4.82</c:v>
                </c:pt>
              </c:numCache>
            </c:numRef>
          </c:val>
          <c:smooth val="0"/>
          <c:extLst xmlns:c16r2="http://schemas.microsoft.com/office/drawing/2015/06/chart">
            <c:ext xmlns:c16="http://schemas.microsoft.com/office/drawing/2014/chart" uri="{C3380CC4-5D6E-409C-BE32-E72D297353CC}">
              <c16:uniqueId val="{00000002-6AF8-44A1-8FEE-D22588024A27}"/>
            </c:ext>
          </c:extLst>
        </c:ser>
        <c:dLbls>
          <c:showLegendKey val="0"/>
          <c:showVal val="0"/>
          <c:showCatName val="0"/>
          <c:showSerName val="0"/>
          <c:showPercent val="0"/>
          <c:showBubbleSize val="0"/>
        </c:dLbls>
        <c:marker val="1"/>
        <c:smooth val="0"/>
        <c:axId val="452735792"/>
        <c:axId val="452739320"/>
      </c:lineChart>
      <c:catAx>
        <c:axId val="45273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2739320"/>
        <c:crosses val="autoZero"/>
        <c:auto val="1"/>
        <c:lblAlgn val="ctr"/>
        <c:lblOffset val="100"/>
        <c:tickLblSkip val="1"/>
        <c:tickMarkSkip val="1"/>
        <c:noMultiLvlLbl val="0"/>
      </c:catAx>
      <c:valAx>
        <c:axId val="452739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273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0.08</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0DA-4E45-AE45-5860741AC3B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0.18</c:v>
                </c:pt>
                <c:pt idx="3">
                  <c:v>#N/A</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0DA-4E45-AE45-5860741AC3B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0DA-4E45-AE45-5860741AC3BA}"/>
            </c:ext>
          </c:extLst>
        </c:ser>
        <c:ser>
          <c:idx val="3"/>
          <c:order val="3"/>
          <c:tx>
            <c:strRef>
              <c:f>データシート!$A$30</c:f>
              <c:strCache>
                <c:ptCount val="1"/>
                <c:pt idx="0">
                  <c:v>都市計画公共下水道事業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0.12</c:v>
                </c:pt>
                <c:pt idx="2">
                  <c:v>#N/A</c:v>
                </c:pt>
                <c:pt idx="3">
                  <c:v>0</c:v>
                </c:pt>
                <c:pt idx="4">
                  <c:v>#N/A</c:v>
                </c:pt>
                <c:pt idx="5">
                  <c:v>0</c:v>
                </c:pt>
                <c:pt idx="6">
                  <c:v>#N/A</c:v>
                </c:pt>
                <c:pt idx="7">
                  <c:v>0.13</c:v>
                </c:pt>
                <c:pt idx="8">
                  <c:v>#N/A</c:v>
                </c:pt>
                <c:pt idx="9">
                  <c:v>0.12</c:v>
                </c:pt>
              </c:numCache>
            </c:numRef>
          </c:val>
          <c:extLst xmlns:c16r2="http://schemas.microsoft.com/office/drawing/2015/06/chart">
            <c:ext xmlns:c16="http://schemas.microsoft.com/office/drawing/2014/chart" uri="{C3380CC4-5D6E-409C-BE32-E72D297353CC}">
              <c16:uniqueId val="{00000003-90DA-4E45-AE45-5860741AC3BA}"/>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0.28000000000000003</c:v>
                </c:pt>
                <c:pt idx="2">
                  <c:v>#N/A</c:v>
                </c:pt>
                <c:pt idx="3">
                  <c:v>0.43</c:v>
                </c:pt>
                <c:pt idx="4">
                  <c:v>#N/A</c:v>
                </c:pt>
                <c:pt idx="5">
                  <c:v>0.01</c:v>
                </c:pt>
                <c:pt idx="6">
                  <c:v>#N/A</c:v>
                </c:pt>
                <c:pt idx="7">
                  <c:v>0.12</c:v>
                </c:pt>
                <c:pt idx="8">
                  <c:v>#N/A</c:v>
                </c:pt>
                <c:pt idx="9">
                  <c:v>0.25</c:v>
                </c:pt>
              </c:numCache>
            </c:numRef>
          </c:val>
          <c:extLst xmlns:c16r2="http://schemas.microsoft.com/office/drawing/2015/06/chart">
            <c:ext xmlns:c16="http://schemas.microsoft.com/office/drawing/2014/chart" uri="{C3380CC4-5D6E-409C-BE32-E72D297353CC}">
              <c16:uniqueId val="{00000004-90DA-4E45-AE45-5860741AC3BA}"/>
            </c:ext>
          </c:extLst>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0.23</c:v>
                </c:pt>
                <c:pt idx="2">
                  <c:v>#N/A</c:v>
                </c:pt>
                <c:pt idx="3">
                  <c:v>0.33</c:v>
                </c:pt>
                <c:pt idx="4">
                  <c:v>#N/A</c:v>
                </c:pt>
                <c:pt idx="5">
                  <c:v>1.68</c:v>
                </c:pt>
                <c:pt idx="6">
                  <c:v>#N/A</c:v>
                </c:pt>
                <c:pt idx="7">
                  <c:v>1.04</c:v>
                </c:pt>
                <c:pt idx="8">
                  <c:v>#N/A</c:v>
                </c:pt>
                <c:pt idx="9">
                  <c:v>0.77</c:v>
                </c:pt>
              </c:numCache>
            </c:numRef>
          </c:val>
          <c:extLst xmlns:c16r2="http://schemas.microsoft.com/office/drawing/2015/06/chart">
            <c:ext xmlns:c16="http://schemas.microsoft.com/office/drawing/2014/chart" uri="{C3380CC4-5D6E-409C-BE32-E72D297353CC}">
              <c16:uniqueId val="{00000005-90DA-4E45-AE45-5860741AC3BA}"/>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1.94</c:v>
                </c:pt>
                <c:pt idx="2">
                  <c:v>#N/A</c:v>
                </c:pt>
                <c:pt idx="3">
                  <c:v>0.39</c:v>
                </c:pt>
                <c:pt idx="4">
                  <c:v>#N/A</c:v>
                </c:pt>
                <c:pt idx="5">
                  <c:v>0.92</c:v>
                </c:pt>
                <c:pt idx="6">
                  <c:v>#N/A</c:v>
                </c:pt>
                <c:pt idx="7">
                  <c:v>1.08</c:v>
                </c:pt>
                <c:pt idx="8">
                  <c:v>#N/A</c:v>
                </c:pt>
                <c:pt idx="9">
                  <c:v>2.27</c:v>
                </c:pt>
              </c:numCache>
            </c:numRef>
          </c:val>
          <c:extLst xmlns:c16r2="http://schemas.microsoft.com/office/drawing/2015/06/chart">
            <c:ext xmlns:c16="http://schemas.microsoft.com/office/drawing/2014/chart" uri="{C3380CC4-5D6E-409C-BE32-E72D297353CC}">
              <c16:uniqueId val="{00000006-90DA-4E45-AE45-5860741AC3BA}"/>
            </c:ext>
          </c:extLst>
        </c:ser>
        <c:ser>
          <c:idx val="7"/>
          <c:order val="7"/>
          <c:tx>
            <c:strRef>
              <c:f>データシート!$A$34</c:f>
              <c:strCache>
                <c:ptCount val="1"/>
                <c:pt idx="0">
                  <c:v>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5.15</c:v>
                </c:pt>
                <c:pt idx="2">
                  <c:v>#N/A</c:v>
                </c:pt>
                <c:pt idx="3">
                  <c:v>6.51</c:v>
                </c:pt>
                <c:pt idx="4">
                  <c:v>#N/A</c:v>
                </c:pt>
                <c:pt idx="5">
                  <c:v>7.32</c:v>
                </c:pt>
                <c:pt idx="6">
                  <c:v>#N/A</c:v>
                </c:pt>
                <c:pt idx="7">
                  <c:v>8.75</c:v>
                </c:pt>
                <c:pt idx="8">
                  <c:v>#N/A</c:v>
                </c:pt>
                <c:pt idx="9">
                  <c:v>6.59</c:v>
                </c:pt>
              </c:numCache>
            </c:numRef>
          </c:val>
          <c:extLst xmlns:c16r2="http://schemas.microsoft.com/office/drawing/2015/06/chart">
            <c:ext xmlns:c16="http://schemas.microsoft.com/office/drawing/2014/chart" uri="{C3380CC4-5D6E-409C-BE32-E72D297353CC}">
              <c16:uniqueId val="{00000007-90DA-4E45-AE45-5860741AC3B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10.95</c:v>
                </c:pt>
                <c:pt idx="2">
                  <c:v>#N/A</c:v>
                </c:pt>
                <c:pt idx="3">
                  <c:v>12.14</c:v>
                </c:pt>
                <c:pt idx="4">
                  <c:v>#N/A</c:v>
                </c:pt>
                <c:pt idx="5">
                  <c:v>8.5</c:v>
                </c:pt>
                <c:pt idx="6">
                  <c:v>#N/A</c:v>
                </c:pt>
                <c:pt idx="7">
                  <c:v>9.51</c:v>
                </c:pt>
                <c:pt idx="8">
                  <c:v>#N/A</c:v>
                </c:pt>
                <c:pt idx="9">
                  <c:v>6.85</c:v>
                </c:pt>
              </c:numCache>
            </c:numRef>
          </c:val>
          <c:extLst xmlns:c16r2="http://schemas.microsoft.com/office/drawing/2015/06/chart">
            <c:ext xmlns:c16="http://schemas.microsoft.com/office/drawing/2014/chart" uri="{C3380CC4-5D6E-409C-BE32-E72D297353CC}">
              <c16:uniqueId val="{00000008-90DA-4E45-AE45-5860741AC3BA}"/>
            </c:ext>
          </c:extLst>
        </c:ser>
        <c:ser>
          <c:idx val="9"/>
          <c:order val="9"/>
          <c:tx>
            <c:strRef>
              <c:f>データシート!$A$36</c:f>
              <c:strCache>
                <c:ptCount val="1"/>
                <c:pt idx="0">
                  <c:v>くじらの博物館事業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4.4000000000000004</c:v>
                </c:pt>
                <c:pt idx="2">
                  <c:v>#N/A</c:v>
                </c:pt>
                <c:pt idx="3">
                  <c:v>4.8899999999999997</c:v>
                </c:pt>
                <c:pt idx="4">
                  <c:v>#N/A</c:v>
                </c:pt>
                <c:pt idx="5">
                  <c:v>4.6100000000000003</c:v>
                </c:pt>
                <c:pt idx="6">
                  <c:v>#N/A</c:v>
                </c:pt>
                <c:pt idx="7">
                  <c:v>1.1399999999999999</c:v>
                </c:pt>
                <c:pt idx="8">
                  <c:v>#N/A</c:v>
                </c:pt>
                <c:pt idx="9">
                  <c:v>10.47</c:v>
                </c:pt>
              </c:numCache>
            </c:numRef>
          </c:val>
          <c:extLst xmlns:c16r2="http://schemas.microsoft.com/office/drawing/2015/06/chart">
            <c:ext xmlns:c16="http://schemas.microsoft.com/office/drawing/2014/chart" uri="{C3380CC4-5D6E-409C-BE32-E72D297353CC}">
              <c16:uniqueId val="{00000009-90DA-4E45-AE45-5860741AC3BA}"/>
            </c:ext>
          </c:extLst>
        </c:ser>
        <c:dLbls>
          <c:showLegendKey val="0"/>
          <c:showVal val="0"/>
          <c:showCatName val="0"/>
          <c:showSerName val="0"/>
          <c:showPercent val="0"/>
          <c:showBubbleSize val="0"/>
        </c:dLbls>
        <c:gapWidth val="150"/>
        <c:overlap val="100"/>
        <c:axId val="452741280"/>
        <c:axId val="452741672"/>
      </c:barChart>
      <c:catAx>
        <c:axId val="45274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2741672"/>
        <c:crosses val="autoZero"/>
        <c:auto val="1"/>
        <c:lblAlgn val="ctr"/>
        <c:lblOffset val="100"/>
        <c:tickLblSkip val="1"/>
        <c:tickMarkSkip val="1"/>
        <c:noMultiLvlLbl val="0"/>
      </c:catAx>
      <c:valAx>
        <c:axId val="452741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2741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139</c:v>
                </c:pt>
                <c:pt idx="5">
                  <c:v>139</c:v>
                </c:pt>
                <c:pt idx="8">
                  <c:v>139</c:v>
                </c:pt>
                <c:pt idx="11">
                  <c:v>148</c:v>
                </c:pt>
                <c:pt idx="14">
                  <c:v>185</c:v>
                </c:pt>
              </c:numCache>
            </c:numRef>
          </c:val>
          <c:extLst xmlns:c16r2="http://schemas.microsoft.com/office/drawing/2015/06/chart">
            <c:ext xmlns:c16="http://schemas.microsoft.com/office/drawing/2014/chart" uri="{C3380CC4-5D6E-409C-BE32-E72D297353CC}">
              <c16:uniqueId val="{00000000-A7D9-454E-8441-1E66115968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7D9-454E-8441-1E66115968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A7D9-454E-8441-1E66115968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7D9-454E-8441-1E66115968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26</c:v>
                </c:pt>
                <c:pt idx="3">
                  <c:v>25</c:v>
                </c:pt>
                <c:pt idx="6">
                  <c:v>21</c:v>
                </c:pt>
                <c:pt idx="9">
                  <c:v>21</c:v>
                </c:pt>
                <c:pt idx="12">
                  <c:v>17</c:v>
                </c:pt>
              </c:numCache>
            </c:numRef>
          </c:val>
          <c:extLst xmlns:c16r2="http://schemas.microsoft.com/office/drawing/2015/06/chart">
            <c:ext xmlns:c16="http://schemas.microsoft.com/office/drawing/2014/chart" uri="{C3380CC4-5D6E-409C-BE32-E72D297353CC}">
              <c16:uniqueId val="{00000004-A7D9-454E-8441-1E66115968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7D9-454E-8441-1E66115968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7D9-454E-8441-1E66115968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168</c:v>
                </c:pt>
                <c:pt idx="3">
                  <c:v>155</c:v>
                </c:pt>
                <c:pt idx="6">
                  <c:v>159</c:v>
                </c:pt>
                <c:pt idx="9">
                  <c:v>167</c:v>
                </c:pt>
                <c:pt idx="12">
                  <c:v>219</c:v>
                </c:pt>
              </c:numCache>
            </c:numRef>
          </c:val>
          <c:extLst xmlns:c16r2="http://schemas.microsoft.com/office/drawing/2015/06/chart">
            <c:ext xmlns:c16="http://schemas.microsoft.com/office/drawing/2014/chart" uri="{C3380CC4-5D6E-409C-BE32-E72D297353CC}">
              <c16:uniqueId val="{00000007-A7D9-454E-8441-1E661159682D}"/>
            </c:ext>
          </c:extLst>
        </c:ser>
        <c:dLbls>
          <c:showLegendKey val="0"/>
          <c:showVal val="0"/>
          <c:showCatName val="0"/>
          <c:showSerName val="0"/>
          <c:showPercent val="0"/>
          <c:showBubbleSize val="0"/>
        </c:dLbls>
        <c:gapWidth val="100"/>
        <c:overlap val="100"/>
        <c:axId val="452736184"/>
        <c:axId val="452735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55</c:v>
                </c:pt>
                <c:pt idx="2">
                  <c:v>#N/A</c:v>
                </c:pt>
                <c:pt idx="3">
                  <c:v>#N/A</c:v>
                </c:pt>
                <c:pt idx="4">
                  <c:v>41</c:v>
                </c:pt>
                <c:pt idx="5">
                  <c:v>#N/A</c:v>
                </c:pt>
                <c:pt idx="6">
                  <c:v>#N/A</c:v>
                </c:pt>
                <c:pt idx="7">
                  <c:v>41</c:v>
                </c:pt>
                <c:pt idx="8">
                  <c:v>#N/A</c:v>
                </c:pt>
                <c:pt idx="9">
                  <c:v>#N/A</c:v>
                </c:pt>
                <c:pt idx="10">
                  <c:v>40</c:v>
                </c:pt>
                <c:pt idx="11">
                  <c:v>#N/A</c:v>
                </c:pt>
                <c:pt idx="12">
                  <c:v>#N/A</c:v>
                </c:pt>
                <c:pt idx="13">
                  <c:v>51</c:v>
                </c:pt>
                <c:pt idx="14">
                  <c:v>#N/A</c:v>
                </c:pt>
              </c:numCache>
            </c:numRef>
          </c:val>
          <c:smooth val="0"/>
          <c:extLst xmlns:c16r2="http://schemas.microsoft.com/office/drawing/2015/06/chart">
            <c:ext xmlns:c16="http://schemas.microsoft.com/office/drawing/2014/chart" uri="{C3380CC4-5D6E-409C-BE32-E72D297353CC}">
              <c16:uniqueId val="{00000008-A7D9-454E-8441-1E661159682D}"/>
            </c:ext>
          </c:extLst>
        </c:ser>
        <c:dLbls>
          <c:showLegendKey val="0"/>
          <c:showVal val="0"/>
          <c:showCatName val="0"/>
          <c:showSerName val="0"/>
          <c:showPercent val="0"/>
          <c:showBubbleSize val="0"/>
        </c:dLbls>
        <c:marker val="1"/>
        <c:smooth val="0"/>
        <c:axId val="452736184"/>
        <c:axId val="452735008"/>
      </c:lineChart>
      <c:catAx>
        <c:axId val="452736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2735008"/>
        <c:crosses val="autoZero"/>
        <c:auto val="1"/>
        <c:lblAlgn val="ctr"/>
        <c:lblOffset val="100"/>
        <c:tickLblSkip val="1"/>
        <c:tickMarkSkip val="1"/>
        <c:noMultiLvlLbl val="0"/>
      </c:catAx>
      <c:valAx>
        <c:axId val="452735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2736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1961</c:v>
                </c:pt>
                <c:pt idx="5">
                  <c:v>2078</c:v>
                </c:pt>
                <c:pt idx="8">
                  <c:v>2180</c:v>
                </c:pt>
                <c:pt idx="11">
                  <c:v>2169</c:v>
                </c:pt>
                <c:pt idx="14">
                  <c:v>2574</c:v>
                </c:pt>
              </c:numCache>
            </c:numRef>
          </c:val>
          <c:extLst xmlns:c16r2="http://schemas.microsoft.com/office/drawing/2015/06/chart">
            <c:ext xmlns:c16="http://schemas.microsoft.com/office/drawing/2014/chart" uri="{C3380CC4-5D6E-409C-BE32-E72D297353CC}">
              <c16:uniqueId val="{00000000-7A6F-43B2-9D58-E155021A165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7A6F-43B2-9D58-E155021A165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1775</c:v>
                </c:pt>
                <c:pt idx="5">
                  <c:v>1726</c:v>
                </c:pt>
                <c:pt idx="8">
                  <c:v>1695</c:v>
                </c:pt>
                <c:pt idx="11">
                  <c:v>1625</c:v>
                </c:pt>
                <c:pt idx="14">
                  <c:v>1570</c:v>
                </c:pt>
              </c:numCache>
            </c:numRef>
          </c:val>
          <c:extLst xmlns:c16r2="http://schemas.microsoft.com/office/drawing/2015/06/chart">
            <c:ext xmlns:c16="http://schemas.microsoft.com/office/drawing/2014/chart" uri="{C3380CC4-5D6E-409C-BE32-E72D297353CC}">
              <c16:uniqueId val="{00000002-7A6F-43B2-9D58-E155021A165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A6F-43B2-9D58-E155021A165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A6F-43B2-9D58-E155021A165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A6F-43B2-9D58-E155021A165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672</c:v>
                </c:pt>
                <c:pt idx="3">
                  <c:v>620</c:v>
                </c:pt>
                <c:pt idx="6">
                  <c:v>647</c:v>
                </c:pt>
                <c:pt idx="9">
                  <c:v>603</c:v>
                </c:pt>
                <c:pt idx="12">
                  <c:v>580</c:v>
                </c:pt>
              </c:numCache>
            </c:numRef>
          </c:val>
          <c:extLst xmlns:c16r2="http://schemas.microsoft.com/office/drawing/2015/06/chart">
            <c:ext xmlns:c16="http://schemas.microsoft.com/office/drawing/2014/chart" uri="{C3380CC4-5D6E-409C-BE32-E72D297353CC}">
              <c16:uniqueId val="{00000006-7A6F-43B2-9D58-E155021A165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102</c:v>
                </c:pt>
                <c:pt idx="3">
                  <c:v>102</c:v>
                </c:pt>
                <c:pt idx="6">
                  <c:v>102</c:v>
                </c:pt>
                <c:pt idx="9">
                  <c:v>102</c:v>
                </c:pt>
                <c:pt idx="12">
                  <c:v>102</c:v>
                </c:pt>
              </c:numCache>
            </c:numRef>
          </c:val>
          <c:extLst xmlns:c16r2="http://schemas.microsoft.com/office/drawing/2015/06/chart">
            <c:ext xmlns:c16="http://schemas.microsoft.com/office/drawing/2014/chart" uri="{C3380CC4-5D6E-409C-BE32-E72D297353CC}">
              <c16:uniqueId val="{00000007-7A6F-43B2-9D58-E155021A165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180</c:v>
                </c:pt>
                <c:pt idx="3">
                  <c:v>158</c:v>
                </c:pt>
                <c:pt idx="6">
                  <c:v>186</c:v>
                </c:pt>
                <c:pt idx="9">
                  <c:v>174</c:v>
                </c:pt>
                <c:pt idx="12">
                  <c:v>148</c:v>
                </c:pt>
              </c:numCache>
            </c:numRef>
          </c:val>
          <c:extLst xmlns:c16r2="http://schemas.microsoft.com/office/drawing/2015/06/chart">
            <c:ext xmlns:c16="http://schemas.microsoft.com/office/drawing/2014/chart" uri="{C3380CC4-5D6E-409C-BE32-E72D297353CC}">
              <c16:uniqueId val="{00000008-7A6F-43B2-9D58-E155021A165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A6F-43B2-9D58-E155021A165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2173</c:v>
                </c:pt>
                <c:pt idx="3">
                  <c:v>2338</c:v>
                </c:pt>
                <c:pt idx="6">
                  <c:v>2490</c:v>
                </c:pt>
                <c:pt idx="9">
                  <c:v>2536</c:v>
                </c:pt>
                <c:pt idx="12">
                  <c:v>3129</c:v>
                </c:pt>
              </c:numCache>
            </c:numRef>
          </c:val>
          <c:extLst xmlns:c16r2="http://schemas.microsoft.com/office/drawing/2015/06/chart">
            <c:ext xmlns:c16="http://schemas.microsoft.com/office/drawing/2014/chart" uri="{C3380CC4-5D6E-409C-BE32-E72D297353CC}">
              <c16:uniqueId val="{0000000A-7A6F-43B2-9D58-E155021A1658}"/>
            </c:ext>
          </c:extLst>
        </c:ser>
        <c:dLbls>
          <c:showLegendKey val="0"/>
          <c:showVal val="0"/>
          <c:showCatName val="0"/>
          <c:showSerName val="0"/>
          <c:showPercent val="0"/>
          <c:showBubbleSize val="0"/>
        </c:dLbls>
        <c:gapWidth val="100"/>
        <c:overlap val="100"/>
        <c:axId val="452742064"/>
        <c:axId val="452736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7A6F-43B2-9D58-E155021A1658}"/>
            </c:ext>
          </c:extLst>
        </c:ser>
        <c:dLbls>
          <c:showLegendKey val="0"/>
          <c:showVal val="0"/>
          <c:showCatName val="0"/>
          <c:showSerName val="0"/>
          <c:showPercent val="0"/>
          <c:showBubbleSize val="0"/>
        </c:dLbls>
        <c:marker val="1"/>
        <c:smooth val="0"/>
        <c:axId val="452742064"/>
        <c:axId val="452736968"/>
      </c:lineChart>
      <c:catAx>
        <c:axId val="45274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2736968"/>
        <c:crosses val="autoZero"/>
        <c:auto val="1"/>
        <c:lblAlgn val="ctr"/>
        <c:lblOffset val="100"/>
        <c:tickLblSkip val="1"/>
        <c:tickMarkSkip val="1"/>
        <c:noMultiLvlLbl val="0"/>
      </c:catAx>
      <c:valAx>
        <c:axId val="452736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2742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627</c:v>
                </c:pt>
                <c:pt idx="1">
                  <c:v>627</c:v>
                </c:pt>
                <c:pt idx="2">
                  <c:v>587</c:v>
                </c:pt>
              </c:numCache>
            </c:numRef>
          </c:val>
          <c:extLst xmlns:c16r2="http://schemas.microsoft.com/office/drawing/2015/06/chart">
            <c:ext xmlns:c16="http://schemas.microsoft.com/office/drawing/2014/chart" uri="{C3380CC4-5D6E-409C-BE32-E72D297353CC}">
              <c16:uniqueId val="{00000000-262A-412B-A0DA-4898410EF8F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341</c:v>
                </c:pt>
                <c:pt idx="1">
                  <c:v>306</c:v>
                </c:pt>
                <c:pt idx="2">
                  <c:v>296</c:v>
                </c:pt>
              </c:numCache>
            </c:numRef>
          </c:val>
          <c:extLst xmlns:c16r2="http://schemas.microsoft.com/office/drawing/2015/06/chart">
            <c:ext xmlns:c16="http://schemas.microsoft.com/office/drawing/2014/chart" uri="{C3380CC4-5D6E-409C-BE32-E72D297353CC}">
              <c16:uniqueId val="{00000001-262A-412B-A0DA-4898410EF8F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669</c:v>
                </c:pt>
                <c:pt idx="1">
                  <c:v>626</c:v>
                </c:pt>
                <c:pt idx="2">
                  <c:v>621</c:v>
                </c:pt>
              </c:numCache>
            </c:numRef>
          </c:val>
          <c:extLst xmlns:c16r2="http://schemas.microsoft.com/office/drawing/2015/06/chart">
            <c:ext xmlns:c16="http://schemas.microsoft.com/office/drawing/2014/chart" uri="{C3380CC4-5D6E-409C-BE32-E72D297353CC}">
              <c16:uniqueId val="{00000002-262A-412B-A0DA-4898410EF8FC}"/>
            </c:ext>
          </c:extLst>
        </c:ser>
        <c:dLbls>
          <c:showLegendKey val="0"/>
          <c:showVal val="0"/>
          <c:showCatName val="0"/>
          <c:showSerName val="0"/>
          <c:showPercent val="0"/>
          <c:showBubbleSize val="0"/>
        </c:dLbls>
        <c:gapWidth val="120"/>
        <c:overlap val="100"/>
        <c:axId val="452742456"/>
        <c:axId val="452737752"/>
      </c:barChart>
      <c:catAx>
        <c:axId val="452742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2737752"/>
        <c:crosses val="autoZero"/>
        <c:auto val="1"/>
        <c:lblAlgn val="ctr"/>
        <c:lblOffset val="100"/>
        <c:tickLblSkip val="1"/>
        <c:tickMarkSkip val="1"/>
        <c:noMultiLvlLbl val="0"/>
      </c:catAx>
      <c:valAx>
        <c:axId val="4527377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2742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C6D-4A98-9A30-1F4146B5B2DB}"/>
                </c:ext>
                <c:ext xmlns:c15="http://schemas.microsoft.com/office/drawing/2012/chart" uri="{CE6537A1-D6FC-4f65-9D91-7224C49458BB}">
                  <c15:dlblFieldTable>
                    <c15:dlblFTEntry>
                      <c15:txfldGUID>{7627D2A2-12EC-4C07-9A8F-0C7BB53961EE}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C6D-4A98-9A30-1F4146B5B2DB}"/>
                </c:ext>
                <c:ext xmlns:c15="http://schemas.microsoft.com/office/drawing/2012/chart" uri="{CE6537A1-D6FC-4f65-9D91-7224C49458BB}">
                  <c15:dlblFieldTable>
                    <c15:dlblFTEntry>
                      <c15:txfldGUID>{82FD2D60-EB91-45F5-8683-17B671E87EF3}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C6D-4A98-9A30-1F4146B5B2DB}"/>
                </c:ext>
                <c:ext xmlns:c15="http://schemas.microsoft.com/office/drawing/2012/chart" uri="{CE6537A1-D6FC-4f65-9D91-7224C49458BB}">
                  <c15:dlblFieldTable>
                    <c15:dlblFTEntry>
                      <c15:txfldGUID>{2DF57E8F-D4C3-4A30-B1B6-19D6405F712E}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C6D-4A98-9A30-1F4146B5B2DB}"/>
                </c:ext>
                <c:ext xmlns:c15="http://schemas.microsoft.com/office/drawing/2012/chart" uri="{CE6537A1-D6FC-4f65-9D91-7224C49458BB}">
                  <c15:dlblFieldTable>
                    <c15:dlblFTEntry>
                      <c15:txfldGUID>{E9CB92B2-83C5-4C89-B175-9A03637C9735}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C6D-4A98-9A30-1F4146B5B2DB}"/>
                </c:ext>
                <c:ext xmlns:c15="http://schemas.microsoft.com/office/drawing/2012/chart" uri="{CE6537A1-D6FC-4f65-9D91-7224C49458BB}">
                  <c15:dlblFieldTable>
                    <c15:dlblFTEntry>
                      <c15:txfldGUID>{89F4B6DF-2A05-4A7A-8060-037B3A8092AB}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C6D-4A98-9A30-1F4146B5B2DB}"/>
                </c:ext>
                <c:ext xmlns:c15="http://schemas.microsoft.com/office/drawing/2012/chart" uri="{CE6537A1-D6FC-4f65-9D91-7224C49458BB}">
                  <c15:dlblFieldTable>
                    <c15:dlblFTEntry>
                      <c15:txfldGUID>{902EA7DF-196D-4A62-8005-87D20C2C447B}</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C6D-4A98-9A30-1F4146B5B2DB}"/>
                </c:ext>
                <c:ext xmlns:c15="http://schemas.microsoft.com/office/drawing/2012/chart" uri="{CE6537A1-D6FC-4f65-9D91-7224C49458BB}">
                  <c15:dlblFieldTable>
                    <c15:dlblFTEntry>
                      <c15:txfldGUID>{26E9AD91-82AD-4FDF-809D-D92ABC149601}</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C6D-4A98-9A30-1F4146B5B2DB}"/>
                </c:ext>
                <c:ext xmlns:c15="http://schemas.microsoft.com/office/drawing/2012/chart" uri="{CE6537A1-D6FC-4f65-9D91-7224C49458BB}">
                  <c15:dlblFieldTable>
                    <c15:dlblFTEntry>
                      <c15:txfldGUID>{E678E6C5-597E-4ABF-BD3C-6F4682F16ECD}</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C6D-4A98-9A30-1F4146B5B2DB}"/>
                </c:ext>
                <c:ext xmlns:c15="http://schemas.microsoft.com/office/drawing/2012/chart" uri="{CE6537A1-D6FC-4f65-9D91-7224C49458BB}">
                  <c15:dlblFieldTable>
                    <c15:dlblFTEntry>
                      <c15:txfldGUID>{0FB49B4A-1EFC-4CF2-864F-606DFA52BE3B}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70.8</c:v>
                </c:pt>
                <c:pt idx="24">
                  <c:v>73.099999999999994</c:v>
                </c:pt>
                <c:pt idx="32">
                  <c:v>70.2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6C6D-4A98-9A30-1F4146B5B2D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C6D-4A98-9A30-1F4146B5B2DB}"/>
                </c:ext>
                <c:ext xmlns:c15="http://schemas.microsoft.com/office/drawing/2012/chart" uri="{CE6537A1-D6FC-4f65-9D91-7224C49458BB}">
                  <c15:dlblFieldTable>
                    <c15:dlblFTEntry>
                      <c15:txfldGUID>{DE3D542B-7B8D-484B-A86B-A2A6D78152B0}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C6D-4A98-9A30-1F4146B5B2DB}"/>
                </c:ext>
                <c:ext xmlns:c15="http://schemas.microsoft.com/office/drawing/2012/chart" uri="{CE6537A1-D6FC-4f65-9D91-7224C49458BB}">
                  <c15:dlblFieldTable>
                    <c15:dlblFTEntry>
                      <c15:txfldGUID>{5030E763-44D4-4DDD-AAB6-472F0F3FB6CB}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C6D-4A98-9A30-1F4146B5B2DB}"/>
                </c:ext>
                <c:ext xmlns:c15="http://schemas.microsoft.com/office/drawing/2012/chart" uri="{CE6537A1-D6FC-4f65-9D91-7224C49458BB}">
                  <c15:dlblFieldTable>
                    <c15:dlblFTEntry>
                      <c15:txfldGUID>{152D48E1-BCC0-43ED-B40B-B74D0048E042}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C6D-4A98-9A30-1F4146B5B2DB}"/>
                </c:ext>
                <c:ext xmlns:c15="http://schemas.microsoft.com/office/drawing/2012/chart" uri="{CE6537A1-D6FC-4f65-9D91-7224C49458BB}">
                  <c15:dlblFieldTable>
                    <c15:dlblFTEntry>
                      <c15:txfldGUID>{A80B28AB-FC7F-4410-BEED-B63133172933}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C6D-4A98-9A30-1F4146B5B2DB}"/>
                </c:ext>
                <c:ext xmlns:c15="http://schemas.microsoft.com/office/drawing/2012/chart" uri="{CE6537A1-D6FC-4f65-9D91-7224C49458BB}">
                  <c15:dlblFieldTable>
                    <c15:dlblFTEntry>
                      <c15:txfldGUID>{44263674-3E2A-49BB-A0AF-069C1F8C8D9C}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C6D-4A98-9A30-1F4146B5B2DB}"/>
                </c:ext>
                <c:ext xmlns:c15="http://schemas.microsoft.com/office/drawing/2012/chart" uri="{CE6537A1-D6FC-4f65-9D91-7224C49458BB}">
                  <c15:dlblFieldTable>
                    <c15:dlblFTEntry>
                      <c15:txfldGUID>{F7C9C39A-D82A-49ED-BC94-B23A6B95CAE0}</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C6D-4A98-9A30-1F4146B5B2DB}"/>
                </c:ext>
                <c:ext xmlns:c15="http://schemas.microsoft.com/office/drawing/2012/chart" uri="{CE6537A1-D6FC-4f65-9D91-7224C49458BB}">
                  <c15:layout/>
                  <c15:dlblFieldTable>
                    <c15:dlblFTEntry>
                      <c15:txfldGUID>{DF77B5B3-9534-4DBD-BA92-92C4721D2E8D}</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C6D-4A98-9A30-1F4146B5B2DB}"/>
                </c:ext>
                <c:ext xmlns:c15="http://schemas.microsoft.com/office/drawing/2012/chart" uri="{CE6537A1-D6FC-4f65-9D91-7224C49458BB}">
                  <c15:layout/>
                  <c15:dlblFieldTable>
                    <c15:dlblFTEntry>
                      <c15:txfldGUID>{97F68855-5B43-4260-BDB7-15AEF949EBFD}</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C6D-4A98-9A30-1F4146B5B2DB}"/>
                </c:ext>
                <c:ext xmlns:c15="http://schemas.microsoft.com/office/drawing/2012/chart" uri="{CE6537A1-D6FC-4f65-9D91-7224C49458BB}">
                  <c15:layout/>
                  <c15:dlblFieldTable>
                    <c15:dlblFTEntry>
                      <c15:txfldGUID>{F45ED54B-884D-4C69-9679-BA730E8F8C69}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57.9</c:v>
                </c:pt>
                <c:pt idx="32">
                  <c:v>58.3</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6C6D-4A98-9A30-1F4146B5B2DB}"/>
            </c:ext>
          </c:extLst>
        </c:ser>
        <c:dLbls>
          <c:showLegendKey val="0"/>
          <c:showVal val="1"/>
          <c:showCatName val="0"/>
          <c:showSerName val="0"/>
          <c:showPercent val="0"/>
          <c:showBubbleSize val="0"/>
        </c:dLbls>
        <c:axId val="452739712"/>
        <c:axId val="452740104"/>
      </c:scatterChart>
      <c:valAx>
        <c:axId val="452739712"/>
        <c:scaling>
          <c:orientation val="minMax"/>
          <c:max val="58.4"/>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2740104"/>
        <c:crosses val="autoZero"/>
        <c:crossBetween val="midCat"/>
      </c:valAx>
      <c:valAx>
        <c:axId val="45274010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27397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A92-419C-A51A-A3C354FCAF2D}"/>
                </c:ext>
                <c:ext xmlns:c15="http://schemas.microsoft.com/office/drawing/2012/chart" uri="{CE6537A1-D6FC-4f65-9D91-7224C49458BB}">
                  <c15:dlblFieldTable>
                    <c15:dlblFTEntry>
                      <c15:txfldGUID>{182A5A75-E639-4E19-AF54-57C3DD32D1B0}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A92-419C-A51A-A3C354FCAF2D}"/>
                </c:ext>
                <c:ext xmlns:c15="http://schemas.microsoft.com/office/drawing/2012/chart" uri="{CE6537A1-D6FC-4f65-9D91-7224C49458BB}">
                  <c15:dlblFieldTable>
                    <c15:dlblFTEntry>
                      <c15:txfldGUID>{560DED9D-6C8F-41C5-8E8E-4F4E54768592}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A92-419C-A51A-A3C354FCAF2D}"/>
                </c:ext>
                <c:ext xmlns:c15="http://schemas.microsoft.com/office/drawing/2012/chart" uri="{CE6537A1-D6FC-4f65-9D91-7224C49458BB}">
                  <c15:dlblFieldTable>
                    <c15:dlblFTEntry>
                      <c15:txfldGUID>{F3CD78C1-DD33-4756-AA97-600F7A248793}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A92-419C-A51A-A3C354FCAF2D}"/>
                </c:ext>
                <c:ext xmlns:c15="http://schemas.microsoft.com/office/drawing/2012/chart" uri="{CE6537A1-D6FC-4f65-9D91-7224C49458BB}">
                  <c15:dlblFieldTable>
                    <c15:dlblFTEntry>
                      <c15:txfldGUID>{2C2CFE89-7B52-4BF8-849F-4D8D31F973CC}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A92-419C-A51A-A3C354FCAF2D}"/>
                </c:ext>
                <c:ext xmlns:c15="http://schemas.microsoft.com/office/drawing/2012/chart" uri="{CE6537A1-D6FC-4f65-9D91-7224C49458BB}">
                  <c15:dlblFieldTable>
                    <c15:dlblFTEntry>
                      <c15:txfldGUID>{DD3887DA-BEDF-483C-92BF-9526DCC84408}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A92-419C-A51A-A3C354FCAF2D}"/>
                </c:ext>
                <c:ext xmlns:c15="http://schemas.microsoft.com/office/drawing/2012/chart" uri="{CE6537A1-D6FC-4f65-9D91-7224C49458BB}">
                  <c15:dlblFieldTable>
                    <c15:dlblFTEntry>
                      <c15:txfldGUID>{18E7F587-3358-4FF6-B474-F84FBE903A0B}</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A92-419C-A51A-A3C354FCAF2D}"/>
                </c:ext>
                <c:ext xmlns:c15="http://schemas.microsoft.com/office/drawing/2012/chart" uri="{CE6537A1-D6FC-4f65-9D91-7224C49458BB}">
                  <c15:dlblFieldTable>
                    <c15:dlblFTEntry>
                      <c15:txfldGUID>{C0208B68-66F8-4015-AF02-6E3394A8D15C}</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A92-419C-A51A-A3C354FCAF2D}"/>
                </c:ext>
                <c:ext xmlns:c15="http://schemas.microsoft.com/office/drawing/2012/chart" uri="{CE6537A1-D6FC-4f65-9D91-7224C49458BB}">
                  <c15:dlblFieldTable>
                    <c15:dlblFTEntry>
                      <c15:txfldGUID>{8055FAD5-F85B-4C22-99B6-425B27999B23}</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A92-419C-A51A-A3C354FCAF2D}"/>
                </c:ext>
                <c:ext xmlns:c15="http://schemas.microsoft.com/office/drawing/2012/chart" uri="{CE6537A1-D6FC-4f65-9D91-7224C49458BB}">
                  <c15:dlblFieldTable>
                    <c15:dlblFTEntry>
                      <c15:txfldGUID>{EC41B858-FFF8-4F4B-BDF5-7EC6CE56BB73}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4.5</c:v>
                </c:pt>
                <c:pt idx="16">
                  <c:v>3.9</c:v>
                </c:pt>
                <c:pt idx="24">
                  <c:v>3.4</c:v>
                </c:pt>
                <c:pt idx="32">
                  <c:v>3.6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AA92-419C-A51A-A3C354FCAF2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A92-419C-A51A-A3C354FCAF2D}"/>
                </c:ext>
                <c:ext xmlns:c15="http://schemas.microsoft.com/office/drawing/2012/chart" uri="{CE6537A1-D6FC-4f65-9D91-7224C49458BB}">
                  <c15:layout/>
                  <c15:dlblFieldTable>
                    <c15:dlblFTEntry>
                      <c15:txfldGUID>{4038DA8E-3B8B-411E-A096-1DC2F341DBE9}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A92-419C-A51A-A3C354FCAF2D}"/>
                </c:ext>
                <c:ext xmlns:c15="http://schemas.microsoft.com/office/drawing/2012/chart" uri="{CE6537A1-D6FC-4f65-9D91-7224C49458BB}">
                  <c15:dlblFieldTable>
                    <c15:dlblFTEntry>
                      <c15:txfldGUID>{A72BE545-45AE-43A1-892D-FB84190109CD}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A92-419C-A51A-A3C354FCAF2D}"/>
                </c:ext>
                <c:ext xmlns:c15="http://schemas.microsoft.com/office/drawing/2012/chart" uri="{CE6537A1-D6FC-4f65-9D91-7224C49458BB}">
                  <c15:dlblFieldTable>
                    <c15:dlblFTEntry>
                      <c15:txfldGUID>{0AF914EC-1E26-4147-89EA-68EF6F17C16B}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A92-419C-A51A-A3C354FCAF2D}"/>
                </c:ext>
                <c:ext xmlns:c15="http://schemas.microsoft.com/office/drawing/2012/chart" uri="{CE6537A1-D6FC-4f65-9D91-7224C49458BB}">
                  <c15:dlblFieldTable>
                    <c15:dlblFTEntry>
                      <c15:txfldGUID>{8F0DC552-3044-477F-8CF3-A14E82C1C4CD}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A92-419C-A51A-A3C354FCAF2D}"/>
                </c:ext>
                <c:ext xmlns:c15="http://schemas.microsoft.com/office/drawing/2012/chart" uri="{CE6537A1-D6FC-4f65-9D91-7224C49458BB}">
                  <c15:dlblFieldTable>
                    <c15:dlblFTEntry>
                      <c15:txfldGUID>{68AD0B8B-0F13-40A3-A642-CE8AD718700D}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A92-419C-A51A-A3C354FCAF2D}"/>
                </c:ext>
                <c:ext xmlns:c15="http://schemas.microsoft.com/office/drawing/2012/chart" uri="{CE6537A1-D6FC-4f65-9D91-7224C49458BB}">
                  <c15:layout/>
                  <c15:dlblFieldTable>
                    <c15:dlblFTEntry>
                      <c15:txfldGUID>{A69B5372-6162-4565-ABC7-4D90EE1A3207}</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A92-419C-A51A-A3C354FCAF2D}"/>
                </c:ext>
                <c:ext xmlns:c15="http://schemas.microsoft.com/office/drawing/2012/chart" uri="{CE6537A1-D6FC-4f65-9D91-7224C49458BB}">
                  <c15:layout/>
                  <c15:dlblFieldTable>
                    <c15:dlblFTEntry>
                      <c15:txfldGUID>{E7E56EBB-6E31-4314-9D2A-19D73876F1AC}</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A92-419C-A51A-A3C354FCAF2D}"/>
                </c:ext>
                <c:ext xmlns:c15="http://schemas.microsoft.com/office/drawing/2012/chart" uri="{CE6537A1-D6FC-4f65-9D91-7224C49458BB}">
                  <c15:layout/>
                  <c15:dlblFieldTable>
                    <c15:dlblFTEntry>
                      <c15:txfldGUID>{95ADCD12-36B3-4C52-BF98-3A5F5559CD1F}</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A92-419C-A51A-A3C354FCAF2D}"/>
                </c:ext>
                <c:ext xmlns:c15="http://schemas.microsoft.com/office/drawing/2012/chart" uri="{CE6537A1-D6FC-4f65-9D91-7224C49458BB}">
                  <c15:layout/>
                  <c15:dlblFieldTable>
                    <c15:dlblFTEntry>
                      <c15:txfldGUID>{D2F4A848-3499-49F7-8DB9-CDAEC2FB9D2C}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6.4</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AA92-419C-A51A-A3C354FCAF2D}"/>
            </c:ext>
          </c:extLst>
        </c:ser>
        <c:dLbls>
          <c:showLegendKey val="0"/>
          <c:showVal val="1"/>
          <c:showCatName val="0"/>
          <c:showSerName val="0"/>
          <c:showPercent val="0"/>
          <c:showBubbleSize val="0"/>
        </c:dLbls>
        <c:axId val="489776368"/>
        <c:axId val="489779896"/>
      </c:scatterChart>
      <c:valAx>
        <c:axId val="489776368"/>
        <c:scaling>
          <c:orientation val="minMax"/>
          <c:max val="8.799999999999998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9779896"/>
        <c:crosses val="autoZero"/>
        <c:crossBetween val="midCat"/>
      </c:valAx>
      <c:valAx>
        <c:axId val="48977989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97763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元利償還は平成22年度</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以降、</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過疎債を活用し、大型公共工事等を実施するとともに、緊急防災・減災事業債を活用する事業を実施しているが、これらに係る元金償還</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額が</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徐々に</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増え始めている。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しかし、大型事業に係る償還</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も上昇傾向にあるが、その間に償還が終了となる事業もあり</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未だ大きな数値上昇としては表れていない</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。合わせて</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これらの償還金については</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交付税</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算入</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される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あるため実質公債費比率は低く抑えられている。公営企業債の元利償還金は下水道事業会計分の元利償還金である。下水道事業は、近年は起債を行っていないため目立った伸びにはつながっていない。また、これらに加えて基準財政需要額の伸びにより実質公債費比率が減少してい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今後は、過疎債充当事業に係る大型事業の元金償還が始まるにつれ大きく伸びていくが、</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同時に</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算入公債費等も伸びると考えられるため、実質公債費比率の上昇は急激なものとはならないと考えている。</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ただし、今後は確実に上昇が見込まれるため、上昇率の</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抑制に</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向け</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事業の精査</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慎重な財政運営を行っていく。</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額は、大半を一般会計等に係る地方債の現在高が占めており、次いで退職手当負担見込額、公営企業債等繰入見込額となっている。これらの推移をみた場合、一般会計の現在高は道路新設等の大型事業の実施に伴い、平成</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年度から顕著な上昇をみせており、今後もまちづくりに資する事業を実施していくため上昇が見込まれる。公営企業債繰入見込は、平成</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将来推計の算定値として計上したため上昇に転じるが、近年、起債発行をしていないため年々減少傾向にある。しかし、下水道施設自体が老朽化している現状において、今後財政負担の要因として懸念されるところである。また、平成</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年度新たに計上したものとして組合等見込額があるが、これは老人福祉施設建設に伴う市町村負担金となっている。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次に、充当可能財源等については、充当可能基金及び基準財政需要額算入見込額によって構成され、合計では将来負担額を大きく上回っていることから、近年良好な数値を保っている。</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ただし</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においても</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まちづくりに資する事業の</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財源として</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過疎債の活用を</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計画しているため、</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将来負担額における地方債現在高が大きく伸びることとなる。　過疎債は、財政措置の有利な起債であるため現在高の伸びにあわせ</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て</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交付税算入され、財政需要額</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が大きくなると</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考えられるが、一般財源も必要であるため、基金の取崩し</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避けられないと考える。今後は、将来負担比率の状況に</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注意し</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、堅実な財政運営を念頭に慎重に起債の発行を行っていく。</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和歌山県太地町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財政調整基金は平成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年度から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40,000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千円の減、減災基金は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10,000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千円減となった。まちづくりに資する各種事業を継続して実施していることの影響等により、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年度以降、基金全体の額は同程度の額で減少を続けている。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現時点ではその他特定目的基金については今後積極的に積立額を増やしてく予定はなく、それほど大きく基金残高は増減しないと思われる。現在、各種施設の建設等、まちづくりに資する事業を主に地方債を財源として進めているため、将来の償還に備えて可能な限り減災基金の積立額を増やすことが望ましいが、事業の実施状況を総合的な視点で見極め、基金の適切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塵芥処理場建設資金基金積立金」は新たに塵芥処理場を建設するための財源を積立てることを目的としているが、当初の建設計画が変更となったため、現時点では具体的な使用予定はない。「石垣記念館運営積立金」は太地町石垣記念館の運営費用に充てることを目的としている。太地町ふるさと創生事業積立金は太地町の歴史、伝統、文化、産業等を活かし、独創的、個性的な地域づくりを行うふるさと創生事業の財源を積み立てる。「太地町地域福祉基金積立金」は高齢化社会における高齢者の在宅福祉の向上、健康づくり、ボランティア活動の活発化等図るため民間団体が行う高齢者保健福祉推進事業に、この基金から生ずる運用益金でもって助成することを目的とする。「太地町福祉基金」は高齢化社会における地域福祉活動の促進、生活環境の形成等図ることを目的とす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まず、平成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年度に道の駅建設に伴う土地購入の財源として「太地町ふるさと創生事業積立金」から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29,660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千円の繰入れを行った。また、「石垣記念館運営積立金」からは記念館の運営費として毎年度約４～５百万円を取崩している。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その他特定目的基金については今後積極的に積立額を増やしてく予定はなく、地域振興及び地域福祉の充実等を実現するため、これらの限られた財源を最大限有効に運用していく。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年度には、新たなこども園の建設、道の駅整備工事の完成、森浦湾周辺施設の整備事業の実施等により、決算剰余金を積み立てることができず、取崩し額が上回った。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まちづくりに資する事業費が増加していくことが見込まれるため、この財源として積立てる。また、これに係る地方債の借入れが必要である場合の将来の償還開始に備え、減債基金への振替えも想定しており、決算状況が許す限り積立てることが望ましいが、少なくとも基金残高が減少することがないように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元利償還は平成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以降、過疎債を活用し大型公共工事等を実施するとともに、緊急防災・減災事業債を活用する事業を実施しており、これらに係る元金償還額が徐々に増え始めている。償還額は上昇傾向にあるが、その間に償還が終了となる事業もあり、現時点ではまだ繰入額は抑えられ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現在の地方債残高が約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億円である。地方債借入額の約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割について地方交付税の収入を見込んでおり、残りの一般財源負担が約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となる。現時点では、この一般財源部分の額を積立額のおおよその目標とする。ただし、現在、各種施設の建設等、まちづくりに資する事業を地方債を財源として進めているため、可能な限り積立額を増やすことが望ましいが、事業実施の可否等ついては財政状況を見極め、総合的に判断するため目標値は事業の実施状況によって変動す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3,194
3,176
5.81
3,137,861
3,033,170
96,334
1,405,649
3,128,526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特に本庁舎をはじめとして、大方の施設が建設からかなりの年数が経過している。修繕等による長寿命化を図ることを施設管理の基本方針としているため、今後も減価償却率</a:t>
          </a:r>
          <a:r>
            <a:rPr kumimoji="1" lang="ja-JP" altLang="en-US"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a:t>
          </a: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上昇</a:t>
          </a:r>
          <a:r>
            <a:rPr kumimoji="1" lang="ja-JP" altLang="en-US"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が見込まれる。</a:t>
          </a: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ただし、全体として減価償却率が高いなかにあって、防災・消防施設については防災施策を推進している結果として比較的、減価償却率が低くなっている。その他の既存の施設について</a:t>
          </a:r>
          <a:r>
            <a:rPr kumimoji="1" lang="ja-JP" altLang="en-US"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、防災の観点から、津波対策の施設移転等が必要であ</a:t>
          </a:r>
          <a:r>
            <a:rPr kumimoji="1" lang="ja-JP" altLang="en-US"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り</a:t>
          </a: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a:t>
          </a:r>
          <a:r>
            <a:rPr kumimoji="1" lang="ja-JP" altLang="en-US"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末</a:t>
          </a: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に、幼稚園と保育所を高台に</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移転</a:t>
          </a: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させる</a:t>
          </a:r>
          <a:r>
            <a:rPr kumimoji="1" lang="ja-JP" altLang="en-US"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形で</a:t>
          </a: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、新たにこども園を建設</a:t>
          </a:r>
          <a:r>
            <a:rPr kumimoji="1" lang="ja-JP" altLang="en-US"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a:t>
          </a: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。このような方策により、今後の減価償却率の上昇幅はある程度抑制されていくと</a:t>
          </a:r>
          <a:r>
            <a:rPr kumimoji="1" lang="ja-JP" altLang="en-US"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考えられる。</a:t>
          </a:r>
          <a:endParaRPr kumimoji="0"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72" name="直線コネクタ 71"/>
        <xdr:cNvCxnSpPr/>
      </xdr:nvCxnSpPr>
      <xdr:spPr>
        <a:xfrm flipV="1">
          <a:off x="4760595" y="5215678"/>
          <a:ext cx="1270" cy="142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3"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4" name="直線コネクタ 73"/>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75" name="有形固定資産減価償却率最大値テキスト"/>
        <xdr:cNvSpPr txBox="1"/>
      </xdr:nvSpPr>
      <xdr:spPr>
        <a:xfrm>
          <a:off x="4813300" y="4990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76" name="直線コネクタ 75"/>
        <xdr:cNvCxnSpPr/>
      </xdr:nvCxnSpPr>
      <xdr:spPr>
        <a:xfrm>
          <a:off x="4673600" y="521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7" name="有形固定資産減価償却率平均値テキスト"/>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8" name="フローチャート: 判断 77"/>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9" name="フローチャート: 判断 78"/>
        <xdr:cNvSpPr/>
      </xdr:nvSpPr>
      <xdr:spPr>
        <a:xfrm>
          <a:off x="4000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80" name="フローチャート: 判断 79"/>
        <xdr:cNvSpPr/>
      </xdr:nvSpPr>
      <xdr:spPr>
        <a:xfrm>
          <a:off x="3238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42545</xdr:rowOff>
    </xdr:from>
    <xdr:to>
      <xdr:col>23</xdr:col>
      <xdr:colOff>136525</xdr:colOff>
      <xdr:row>28</xdr:row>
      <xdr:rowOff>144145</xdr:rowOff>
    </xdr:to>
    <xdr:sp macro="" textlink="">
      <xdr:nvSpPr>
        <xdr:cNvPr id="86" name="楕円 85"/>
        <xdr:cNvSpPr/>
      </xdr:nvSpPr>
      <xdr:spPr>
        <a:xfrm>
          <a:off x="47117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65422</xdr:rowOff>
    </xdr:from>
    <xdr:ext cx="405111" cy="259045"/>
    <xdr:sp macro="" textlink="">
      <xdr:nvSpPr>
        <xdr:cNvPr id="87" name="有形固定資産減価償却率該当値テキスト"/>
        <xdr:cNvSpPr txBox="1"/>
      </xdr:nvSpPr>
      <xdr:spPr>
        <a:xfrm>
          <a:off x="4813300" y="54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109643</xdr:rowOff>
    </xdr:from>
    <xdr:to>
      <xdr:col>19</xdr:col>
      <xdr:colOff>187325</xdr:colOff>
      <xdr:row>28</xdr:row>
      <xdr:rowOff>39793</xdr:rowOff>
    </xdr:to>
    <xdr:sp macro="" textlink="">
      <xdr:nvSpPr>
        <xdr:cNvPr id="88" name="楕円 87"/>
        <xdr:cNvSpPr/>
      </xdr:nvSpPr>
      <xdr:spPr>
        <a:xfrm>
          <a:off x="4000500" y="551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160443</xdr:rowOff>
    </xdr:from>
    <xdr:to>
      <xdr:col>23</xdr:col>
      <xdr:colOff>85725</xdr:colOff>
      <xdr:row>28</xdr:row>
      <xdr:rowOff>93345</xdr:rowOff>
    </xdr:to>
    <xdr:cxnSp macro="">
      <xdr:nvCxnSpPr>
        <xdr:cNvPr id="89" name="直線コネクタ 88"/>
        <xdr:cNvCxnSpPr/>
      </xdr:nvCxnSpPr>
      <xdr:spPr>
        <a:xfrm>
          <a:off x="4051300" y="5561118"/>
          <a:ext cx="711200" cy="10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20955</xdr:rowOff>
    </xdr:from>
    <xdr:to>
      <xdr:col>15</xdr:col>
      <xdr:colOff>187325</xdr:colOff>
      <xdr:row>28</xdr:row>
      <xdr:rowOff>122555</xdr:rowOff>
    </xdr:to>
    <xdr:sp macro="" textlink="">
      <xdr:nvSpPr>
        <xdr:cNvPr id="90" name="楕円 89"/>
        <xdr:cNvSpPr/>
      </xdr:nvSpPr>
      <xdr:spPr>
        <a:xfrm>
          <a:off x="32385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160443</xdr:rowOff>
    </xdr:from>
    <xdr:to>
      <xdr:col>19</xdr:col>
      <xdr:colOff>136525</xdr:colOff>
      <xdr:row>28</xdr:row>
      <xdr:rowOff>71755</xdr:rowOff>
    </xdr:to>
    <xdr:cxnSp macro="">
      <xdr:nvCxnSpPr>
        <xdr:cNvPr id="91" name="直線コネクタ 90"/>
        <xdr:cNvCxnSpPr/>
      </xdr:nvCxnSpPr>
      <xdr:spPr>
        <a:xfrm flipV="1">
          <a:off x="3289300" y="5561118"/>
          <a:ext cx="762000" cy="8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63517</xdr:rowOff>
    </xdr:from>
    <xdr:ext cx="405111" cy="259045"/>
    <xdr:sp macro="" textlink="">
      <xdr:nvSpPr>
        <xdr:cNvPr id="92" name="n_1aveValue有形固定資産減価償却率"/>
        <xdr:cNvSpPr txBox="1"/>
      </xdr:nvSpPr>
      <xdr:spPr>
        <a:xfrm>
          <a:off x="3836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92304</xdr:rowOff>
    </xdr:from>
    <xdr:ext cx="405111" cy="259045"/>
    <xdr:sp macro="" textlink="">
      <xdr:nvSpPr>
        <xdr:cNvPr id="93" name="n_2aveValue有形固定資産減価償却率"/>
        <xdr:cNvSpPr txBox="1"/>
      </xdr:nvSpPr>
      <xdr:spPr>
        <a:xfrm>
          <a:off x="30867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56320</xdr:rowOff>
    </xdr:from>
    <xdr:ext cx="405111" cy="259045"/>
    <xdr:sp macro="" textlink="">
      <xdr:nvSpPr>
        <xdr:cNvPr id="94" name="n_1mainValue有形固定資産減価償却率"/>
        <xdr:cNvSpPr txBox="1"/>
      </xdr:nvSpPr>
      <xdr:spPr>
        <a:xfrm>
          <a:off x="3836044" y="528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139082</xdr:rowOff>
    </xdr:from>
    <xdr:ext cx="405111" cy="259045"/>
    <xdr:sp macro="" textlink="">
      <xdr:nvSpPr>
        <xdr:cNvPr id="95" name="n_2mainValue有形固定資産減価償却率"/>
        <xdr:cNvSpPr txBox="1"/>
      </xdr:nvSpPr>
      <xdr:spPr>
        <a:xfrm>
          <a:off x="3086744" y="53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現在、積極的にまちづくりに資する事業を進めており、これの財源として地方債を活用しているため、自治体規模に対して実質債務の額が比較的高くなっている。このため、債務償還可能年数が類似団体と比較して高くなっていると考えられるが、地方債の借入れ等については適切な範囲で行われ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20" name="テキスト ボックス 119"/>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26" name="直線コネクタ 125"/>
        <xdr:cNvCxnSpPr/>
      </xdr:nvCxnSpPr>
      <xdr:spPr>
        <a:xfrm flipV="1">
          <a:off x="14793595" y="5353957"/>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29" name="債務償還可能年数最大値テキスト"/>
        <xdr:cNvSpPr txBox="1"/>
      </xdr:nvSpPr>
      <xdr:spPr>
        <a:xfrm>
          <a:off x="14846300" y="5129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30" name="直線コネクタ 129"/>
        <xdr:cNvCxnSpPr/>
      </xdr:nvCxnSpPr>
      <xdr:spPr>
        <a:xfrm>
          <a:off x="1470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12445</xdr:rowOff>
    </xdr:from>
    <xdr:ext cx="340478" cy="259045"/>
    <xdr:sp macro="" textlink="">
      <xdr:nvSpPr>
        <xdr:cNvPr id="131" name="債務償還可能年数平均値テキスト"/>
        <xdr:cNvSpPr txBox="1"/>
      </xdr:nvSpPr>
      <xdr:spPr>
        <a:xfrm>
          <a:off x="14846300" y="609892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32" name="フローチャート: 判断 131"/>
        <xdr:cNvSpPr/>
      </xdr:nvSpPr>
      <xdr:spPr>
        <a:xfrm>
          <a:off x="14744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22225</xdr:rowOff>
    </xdr:from>
    <xdr:to>
      <xdr:col>76</xdr:col>
      <xdr:colOff>73025</xdr:colOff>
      <xdr:row>29</xdr:row>
      <xdr:rowOff>123825</xdr:rowOff>
    </xdr:to>
    <xdr:sp macro="" textlink="">
      <xdr:nvSpPr>
        <xdr:cNvPr id="138" name="楕円 137"/>
        <xdr:cNvSpPr/>
      </xdr:nvSpPr>
      <xdr:spPr>
        <a:xfrm>
          <a:off x="147447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45102</xdr:rowOff>
    </xdr:from>
    <xdr:ext cx="340478" cy="259045"/>
    <xdr:sp macro="" textlink="">
      <xdr:nvSpPr>
        <xdr:cNvPr id="139" name="債務償還可能年数該当値テキスト"/>
        <xdr:cNvSpPr txBox="1"/>
      </xdr:nvSpPr>
      <xdr:spPr>
        <a:xfrm>
          <a:off x="14846300" y="561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3,194
3,176
5.81
3,137,861
3,033,170
96,334
1,405,649
3,128,526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28194</xdr:rowOff>
    </xdr:from>
    <xdr:to>
      <xdr:col>24</xdr:col>
      <xdr:colOff>62865</xdr:colOff>
      <xdr:row>42</xdr:row>
      <xdr:rowOff>73914</xdr:rowOff>
    </xdr:to>
    <xdr:cxnSp macro="">
      <xdr:nvCxnSpPr>
        <xdr:cNvPr id="54" name="直線コネクタ 53"/>
        <xdr:cNvCxnSpPr/>
      </xdr:nvCxnSpPr>
      <xdr:spPr>
        <a:xfrm flipV="1">
          <a:off x="4634865" y="585749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道路】&#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146321</xdr:rowOff>
    </xdr:from>
    <xdr:ext cx="405111" cy="259045"/>
    <xdr:sp macro="" textlink="">
      <xdr:nvSpPr>
        <xdr:cNvPr id="57" name="【道路】&#10;有形固定資産減価償却率最大値テキスト"/>
        <xdr:cNvSpPr txBox="1"/>
      </xdr:nvSpPr>
      <xdr:spPr>
        <a:xfrm>
          <a:off x="4673600" y="563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28194</xdr:rowOff>
    </xdr:from>
    <xdr:to>
      <xdr:col>24</xdr:col>
      <xdr:colOff>152400</xdr:colOff>
      <xdr:row>34</xdr:row>
      <xdr:rowOff>28194</xdr:rowOff>
    </xdr:to>
    <xdr:cxnSp macro="">
      <xdr:nvCxnSpPr>
        <xdr:cNvPr id="58" name="直線コネクタ 57"/>
        <xdr:cNvCxnSpPr/>
      </xdr:nvCxnSpPr>
      <xdr:spPr>
        <a:xfrm>
          <a:off x="4546600" y="585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12971</xdr:rowOff>
    </xdr:from>
    <xdr:ext cx="405111" cy="259045"/>
    <xdr:sp macro="" textlink="">
      <xdr:nvSpPr>
        <xdr:cNvPr id="59" name="【道路】&#10;有形固定資産減価償却率平均値テキスト"/>
        <xdr:cNvSpPr txBox="1"/>
      </xdr:nvSpPr>
      <xdr:spPr>
        <a:xfrm>
          <a:off x="46736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0" name="フローチャート: 判断 59"/>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1" name="フローチャート: 判断 60"/>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34544</xdr:rowOff>
    </xdr:from>
    <xdr:to>
      <xdr:col>15</xdr:col>
      <xdr:colOff>101600</xdr:colOff>
      <xdr:row>39</xdr:row>
      <xdr:rowOff>136144</xdr:rowOff>
    </xdr:to>
    <xdr:sp macro="" textlink="">
      <xdr:nvSpPr>
        <xdr:cNvPr id="62" name="フローチャート: 判断 61"/>
        <xdr:cNvSpPr/>
      </xdr:nvSpPr>
      <xdr:spPr>
        <a:xfrm>
          <a:off x="2857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139700</xdr:rowOff>
    </xdr:from>
    <xdr:to>
      <xdr:col>24</xdr:col>
      <xdr:colOff>114300</xdr:colOff>
      <xdr:row>39</xdr:row>
      <xdr:rowOff>69850</xdr:rowOff>
    </xdr:to>
    <xdr:sp macro="" textlink="">
      <xdr:nvSpPr>
        <xdr:cNvPr id="68" name="楕円 67"/>
        <xdr:cNvSpPr/>
      </xdr:nvSpPr>
      <xdr:spPr>
        <a:xfrm>
          <a:off x="4584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162577</xdr:rowOff>
    </xdr:from>
    <xdr:ext cx="405111" cy="259045"/>
    <xdr:sp macro="" textlink="">
      <xdr:nvSpPr>
        <xdr:cNvPr id="69" name="【道路】&#10;有形固定資産減価償却率該当値テキスト"/>
        <xdr:cNvSpPr txBox="1"/>
      </xdr:nvSpPr>
      <xdr:spPr>
        <a:xfrm>
          <a:off x="4673600"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xdr:rowOff>
    </xdr:from>
    <xdr:to>
      <xdr:col>20</xdr:col>
      <xdr:colOff>38100</xdr:colOff>
      <xdr:row>39</xdr:row>
      <xdr:rowOff>115570</xdr:rowOff>
    </xdr:to>
    <xdr:sp macro="" textlink="">
      <xdr:nvSpPr>
        <xdr:cNvPr id="70" name="楕円 69"/>
        <xdr:cNvSpPr/>
      </xdr:nvSpPr>
      <xdr:spPr>
        <a:xfrm>
          <a:off x="3746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19050</xdr:rowOff>
    </xdr:from>
    <xdr:to>
      <xdr:col>24</xdr:col>
      <xdr:colOff>63500</xdr:colOff>
      <xdr:row>39</xdr:row>
      <xdr:rowOff>64770</xdr:rowOff>
    </xdr:to>
    <xdr:cxnSp macro="">
      <xdr:nvCxnSpPr>
        <xdr:cNvPr id="71" name="直線コネクタ 70"/>
        <xdr:cNvCxnSpPr/>
      </xdr:nvCxnSpPr>
      <xdr:spPr>
        <a:xfrm flipV="1">
          <a:off x="3797300" y="6705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13970</xdr:rowOff>
    </xdr:from>
    <xdr:to>
      <xdr:col>15</xdr:col>
      <xdr:colOff>101600</xdr:colOff>
      <xdr:row>39</xdr:row>
      <xdr:rowOff>115570</xdr:rowOff>
    </xdr:to>
    <xdr:sp macro="" textlink="">
      <xdr:nvSpPr>
        <xdr:cNvPr id="72" name="楕円 71"/>
        <xdr:cNvSpPr/>
      </xdr:nvSpPr>
      <xdr:spPr>
        <a:xfrm>
          <a:off x="2857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64770</xdr:rowOff>
    </xdr:from>
    <xdr:to>
      <xdr:col>19</xdr:col>
      <xdr:colOff>177800</xdr:colOff>
      <xdr:row>39</xdr:row>
      <xdr:rowOff>64770</xdr:rowOff>
    </xdr:to>
    <xdr:cxnSp macro="">
      <xdr:nvCxnSpPr>
        <xdr:cNvPr id="73" name="直線コネクタ 72"/>
        <xdr:cNvCxnSpPr/>
      </xdr:nvCxnSpPr>
      <xdr:spPr>
        <a:xfrm>
          <a:off x="2908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74" name="n_1aveValue【道路】&#10;有形固定資産減価償却率"/>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127271</xdr:rowOff>
    </xdr:from>
    <xdr:ext cx="405111" cy="259045"/>
    <xdr:sp macro="" textlink="">
      <xdr:nvSpPr>
        <xdr:cNvPr id="75" name="n_2aveValue【道路】&#10;有形固定資産減価償却率"/>
        <xdr:cNvSpPr txBox="1"/>
      </xdr:nvSpPr>
      <xdr:spPr>
        <a:xfrm>
          <a:off x="2705744" y="681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106697</xdr:rowOff>
    </xdr:from>
    <xdr:ext cx="405111" cy="259045"/>
    <xdr:sp macro="" textlink="">
      <xdr:nvSpPr>
        <xdr:cNvPr id="76" name="n_1mainValue【道路】&#10;有形固定資産減価償却率"/>
        <xdr:cNvSpPr txBox="1"/>
      </xdr:nvSpPr>
      <xdr:spPr>
        <a:xfrm>
          <a:off x="3582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132097</xdr:rowOff>
    </xdr:from>
    <xdr:ext cx="405111" cy="259045"/>
    <xdr:sp macro="" textlink="">
      <xdr:nvSpPr>
        <xdr:cNvPr id="77" name="n_2mainValue【道路】&#10;有形固定資産減価償却率"/>
        <xdr:cNvSpPr txBox="1"/>
      </xdr:nvSpPr>
      <xdr:spPr>
        <a:xfrm>
          <a:off x="2705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1" name="テキスト ボックス 90"/>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3" name="テキスト ボックス 92"/>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5" name="テキスト ボックス 94"/>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9" name="直線コネクタ 98"/>
        <xdr:cNvCxnSpPr/>
      </xdr:nvCxnSpPr>
      <xdr:spPr>
        <a:xfrm flipV="1">
          <a:off x="10476865" y="5865363"/>
          <a:ext cx="0" cy="126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100" name="【道路】&#10;一人当たり延長最小値テキスト"/>
        <xdr:cNvSpPr txBox="1"/>
      </xdr:nvSpPr>
      <xdr:spPr>
        <a:xfrm>
          <a:off x="10515600" y="71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101" name="直線コネクタ 100"/>
        <xdr:cNvCxnSpPr/>
      </xdr:nvCxnSpPr>
      <xdr:spPr>
        <a:xfrm>
          <a:off x="10388600" y="71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102" name="【道路】&#10;一人当たり延長最大値テキスト"/>
        <xdr:cNvSpPr txBox="1"/>
      </xdr:nvSpPr>
      <xdr:spPr>
        <a:xfrm>
          <a:off x="10515600" y="564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103" name="直線コネクタ 102"/>
        <xdr:cNvCxnSpPr/>
      </xdr:nvCxnSpPr>
      <xdr:spPr>
        <a:xfrm>
          <a:off x="10388600" y="586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68211</xdr:rowOff>
    </xdr:from>
    <xdr:ext cx="534377" cy="259045"/>
    <xdr:sp macro="" textlink="">
      <xdr:nvSpPr>
        <xdr:cNvPr id="104" name="【道路】&#10;一人当たり延長平均値テキスト"/>
        <xdr:cNvSpPr txBox="1"/>
      </xdr:nvSpPr>
      <xdr:spPr>
        <a:xfrm>
          <a:off x="10515600" y="6754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105" name="フローチャート: 判断 104"/>
        <xdr:cNvSpPr/>
      </xdr:nvSpPr>
      <xdr:spPr>
        <a:xfrm>
          <a:off x="10426700" y="690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6" name="フローチャート: 判断 105"/>
        <xdr:cNvSpPr/>
      </xdr:nvSpPr>
      <xdr:spPr>
        <a:xfrm>
          <a:off x="9588500" y="68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25757</xdr:rowOff>
    </xdr:from>
    <xdr:to>
      <xdr:col>46</xdr:col>
      <xdr:colOff>38100</xdr:colOff>
      <xdr:row>40</xdr:row>
      <xdr:rowOff>127357</xdr:rowOff>
    </xdr:to>
    <xdr:sp macro="" textlink="">
      <xdr:nvSpPr>
        <xdr:cNvPr id="107" name="フローチャート: 判断 106"/>
        <xdr:cNvSpPr/>
      </xdr:nvSpPr>
      <xdr:spPr>
        <a:xfrm>
          <a:off x="8699500" y="688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27353</xdr:rowOff>
    </xdr:from>
    <xdr:to>
      <xdr:col>55</xdr:col>
      <xdr:colOff>50800</xdr:colOff>
      <xdr:row>41</xdr:row>
      <xdr:rowOff>128953</xdr:rowOff>
    </xdr:to>
    <xdr:sp macro="" textlink="">
      <xdr:nvSpPr>
        <xdr:cNvPr id="113" name="楕円 112"/>
        <xdr:cNvSpPr/>
      </xdr:nvSpPr>
      <xdr:spPr>
        <a:xfrm>
          <a:off x="10426700" y="705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113730</xdr:rowOff>
    </xdr:from>
    <xdr:ext cx="534377" cy="259045"/>
    <xdr:sp macro="" textlink="">
      <xdr:nvSpPr>
        <xdr:cNvPr id="114" name="【道路】&#10;一人当たり延長該当値テキスト"/>
        <xdr:cNvSpPr txBox="1"/>
      </xdr:nvSpPr>
      <xdr:spPr>
        <a:xfrm>
          <a:off x="10515600" y="697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28568</xdr:rowOff>
    </xdr:from>
    <xdr:to>
      <xdr:col>50</xdr:col>
      <xdr:colOff>165100</xdr:colOff>
      <xdr:row>41</xdr:row>
      <xdr:rowOff>130168</xdr:rowOff>
    </xdr:to>
    <xdr:sp macro="" textlink="">
      <xdr:nvSpPr>
        <xdr:cNvPr id="115" name="楕円 114"/>
        <xdr:cNvSpPr/>
      </xdr:nvSpPr>
      <xdr:spPr>
        <a:xfrm>
          <a:off x="9588500" y="70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78153</xdr:rowOff>
    </xdr:from>
    <xdr:to>
      <xdr:col>55</xdr:col>
      <xdr:colOff>0</xdr:colOff>
      <xdr:row>41</xdr:row>
      <xdr:rowOff>79368</xdr:rowOff>
    </xdr:to>
    <xdr:cxnSp macro="">
      <xdr:nvCxnSpPr>
        <xdr:cNvPr id="116" name="直線コネクタ 115"/>
        <xdr:cNvCxnSpPr/>
      </xdr:nvCxnSpPr>
      <xdr:spPr>
        <a:xfrm flipV="1">
          <a:off x="9639300" y="7107603"/>
          <a:ext cx="838200" cy="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28980</xdr:rowOff>
    </xdr:from>
    <xdr:to>
      <xdr:col>46</xdr:col>
      <xdr:colOff>38100</xdr:colOff>
      <xdr:row>41</xdr:row>
      <xdr:rowOff>130580</xdr:rowOff>
    </xdr:to>
    <xdr:sp macro="" textlink="">
      <xdr:nvSpPr>
        <xdr:cNvPr id="117" name="楕円 116"/>
        <xdr:cNvSpPr/>
      </xdr:nvSpPr>
      <xdr:spPr>
        <a:xfrm>
          <a:off x="8699500" y="705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79368</xdr:rowOff>
    </xdr:from>
    <xdr:to>
      <xdr:col>50</xdr:col>
      <xdr:colOff>114300</xdr:colOff>
      <xdr:row>41</xdr:row>
      <xdr:rowOff>79780</xdr:rowOff>
    </xdr:to>
    <xdr:cxnSp macro="">
      <xdr:nvCxnSpPr>
        <xdr:cNvPr id="118" name="直線コネクタ 117"/>
        <xdr:cNvCxnSpPr/>
      </xdr:nvCxnSpPr>
      <xdr:spPr>
        <a:xfrm flipV="1">
          <a:off x="8750300" y="7108818"/>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60788</xdr:rowOff>
    </xdr:from>
    <xdr:ext cx="534377" cy="259045"/>
    <xdr:sp macro="" textlink="">
      <xdr:nvSpPr>
        <xdr:cNvPr id="119" name="n_1aveValue【道路】&#10;一人当たり延長"/>
        <xdr:cNvSpPr txBox="1"/>
      </xdr:nvSpPr>
      <xdr:spPr>
        <a:xfrm>
          <a:off x="9359411" y="65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143884</xdr:rowOff>
    </xdr:from>
    <xdr:ext cx="534377" cy="259045"/>
    <xdr:sp macro="" textlink="">
      <xdr:nvSpPr>
        <xdr:cNvPr id="120" name="n_2aveValue【道路】&#10;一人当たり延長"/>
        <xdr:cNvSpPr txBox="1"/>
      </xdr:nvSpPr>
      <xdr:spPr>
        <a:xfrm>
          <a:off x="8483111" y="66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121295</xdr:rowOff>
    </xdr:from>
    <xdr:ext cx="534377" cy="259045"/>
    <xdr:sp macro="" textlink="">
      <xdr:nvSpPr>
        <xdr:cNvPr id="121" name="n_1mainValue【道路】&#10;一人当たり延長"/>
        <xdr:cNvSpPr txBox="1"/>
      </xdr:nvSpPr>
      <xdr:spPr>
        <a:xfrm>
          <a:off x="9359411" y="715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121707</xdr:rowOff>
    </xdr:from>
    <xdr:ext cx="534377" cy="259045"/>
    <xdr:sp macro="" textlink="">
      <xdr:nvSpPr>
        <xdr:cNvPr id="122" name="n_2mainValue【道路】&#10;一人当たり延長"/>
        <xdr:cNvSpPr txBox="1"/>
      </xdr:nvSpPr>
      <xdr:spPr>
        <a:xfrm>
          <a:off x="8483111" y="715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48" name="直線コネクタ 147"/>
        <xdr:cNvCxnSpPr/>
      </xdr:nvCxnSpPr>
      <xdr:spPr>
        <a:xfrm flipV="1">
          <a:off x="4634865" y="9694273"/>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49" name="【橋りょう・トンネル】&#10;有形固定資産減価償却率最小値テキスト"/>
        <xdr:cNvSpPr txBox="1"/>
      </xdr:nvSpPr>
      <xdr:spPr>
        <a:xfrm>
          <a:off x="4673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50" name="直線コネクタ 149"/>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51" name="【橋りょう・トンネル】&#10;有形固定資産減価償却率最大値テキスト"/>
        <xdr:cNvSpPr txBox="1"/>
      </xdr:nvSpPr>
      <xdr:spPr>
        <a:xfrm>
          <a:off x="4673600" y="946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52" name="直線コネクタ 151"/>
        <xdr:cNvCxnSpPr/>
      </xdr:nvCxnSpPr>
      <xdr:spPr>
        <a:xfrm>
          <a:off x="4546600" y="969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30860</xdr:rowOff>
    </xdr:from>
    <xdr:ext cx="405111" cy="259045"/>
    <xdr:sp macro="" textlink="">
      <xdr:nvSpPr>
        <xdr:cNvPr id="153" name="【橋りょう・トンネル】&#10;有形固定資産減価償却率平均値テキスト"/>
        <xdr:cNvSpPr txBox="1"/>
      </xdr:nvSpPr>
      <xdr:spPr>
        <a:xfrm>
          <a:off x="4673600" y="997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54" name="フローチャート: 判断 153"/>
        <xdr:cNvSpPr/>
      </xdr:nvSpPr>
      <xdr:spPr>
        <a:xfrm>
          <a:off x="45847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55" name="フローチャート: 判断 154"/>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6" name="フローチャート: 判断 155"/>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29210</xdr:rowOff>
    </xdr:from>
    <xdr:to>
      <xdr:col>24</xdr:col>
      <xdr:colOff>114300</xdr:colOff>
      <xdr:row>60</xdr:row>
      <xdr:rowOff>130810</xdr:rowOff>
    </xdr:to>
    <xdr:sp macro="" textlink="">
      <xdr:nvSpPr>
        <xdr:cNvPr id="162" name="楕円 161"/>
        <xdr:cNvSpPr/>
      </xdr:nvSpPr>
      <xdr:spPr>
        <a:xfrm>
          <a:off x="4584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7637</xdr:rowOff>
    </xdr:from>
    <xdr:ext cx="405111" cy="259045"/>
    <xdr:sp macro="" textlink="">
      <xdr:nvSpPr>
        <xdr:cNvPr id="163" name="【橋りょう・トンネル】&#10;有形固定資産減価償却率該当値テキスト"/>
        <xdr:cNvSpPr txBox="1"/>
      </xdr:nvSpPr>
      <xdr:spPr>
        <a:xfrm>
          <a:off x="4673600"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71665</xdr:rowOff>
    </xdr:from>
    <xdr:to>
      <xdr:col>20</xdr:col>
      <xdr:colOff>38100</xdr:colOff>
      <xdr:row>61</xdr:row>
      <xdr:rowOff>1815</xdr:rowOff>
    </xdr:to>
    <xdr:sp macro="" textlink="">
      <xdr:nvSpPr>
        <xdr:cNvPr id="164" name="楕円 163"/>
        <xdr:cNvSpPr/>
      </xdr:nvSpPr>
      <xdr:spPr>
        <a:xfrm>
          <a:off x="3746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80010</xdr:rowOff>
    </xdr:from>
    <xdr:to>
      <xdr:col>24</xdr:col>
      <xdr:colOff>63500</xdr:colOff>
      <xdr:row>60</xdr:row>
      <xdr:rowOff>122465</xdr:rowOff>
    </xdr:to>
    <xdr:cxnSp macro="">
      <xdr:nvCxnSpPr>
        <xdr:cNvPr id="165" name="直線コネクタ 164"/>
        <xdr:cNvCxnSpPr/>
      </xdr:nvCxnSpPr>
      <xdr:spPr>
        <a:xfrm flipV="1">
          <a:off x="3797300" y="10367010"/>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71665</xdr:rowOff>
    </xdr:from>
    <xdr:to>
      <xdr:col>15</xdr:col>
      <xdr:colOff>101600</xdr:colOff>
      <xdr:row>61</xdr:row>
      <xdr:rowOff>1815</xdr:rowOff>
    </xdr:to>
    <xdr:sp macro="" textlink="">
      <xdr:nvSpPr>
        <xdr:cNvPr id="166" name="楕円 165"/>
        <xdr:cNvSpPr/>
      </xdr:nvSpPr>
      <xdr:spPr>
        <a:xfrm>
          <a:off x="2857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122465</xdr:rowOff>
    </xdr:from>
    <xdr:to>
      <xdr:col>19</xdr:col>
      <xdr:colOff>177800</xdr:colOff>
      <xdr:row>60</xdr:row>
      <xdr:rowOff>122465</xdr:rowOff>
    </xdr:to>
    <xdr:cxnSp macro="">
      <xdr:nvCxnSpPr>
        <xdr:cNvPr id="167" name="直線コネクタ 166"/>
        <xdr:cNvCxnSpPr/>
      </xdr:nvCxnSpPr>
      <xdr:spPr>
        <a:xfrm>
          <a:off x="2908300" y="104094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78757</xdr:rowOff>
    </xdr:from>
    <xdr:ext cx="405111" cy="259045"/>
    <xdr:sp macro="" textlink="">
      <xdr:nvSpPr>
        <xdr:cNvPr id="168" name="n_1aveValue【橋りょう・トンネル】&#10;有形固定資産減価償却率"/>
        <xdr:cNvSpPr txBox="1"/>
      </xdr:nvSpPr>
      <xdr:spPr>
        <a:xfrm>
          <a:off x="3582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69"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164392</xdr:rowOff>
    </xdr:from>
    <xdr:ext cx="405111" cy="259045"/>
    <xdr:sp macro="" textlink="">
      <xdr:nvSpPr>
        <xdr:cNvPr id="170" name="n_1mainValue【橋りょう・トンネル】&#10;有形固定資産減価償却率"/>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171" name="n_2mainValue【橋りょう・トンネル】&#10;有形固定資産減価償却率"/>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5" name="テキスト ボックス 184"/>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7" name="テキスト ボックス 18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9" name="テキスト ボックス 18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1" name="テキスト ボックス 19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3" name="テキスト ボックス 192"/>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95" name="直線コネクタ 194"/>
        <xdr:cNvCxnSpPr/>
      </xdr:nvCxnSpPr>
      <xdr:spPr>
        <a:xfrm flipV="1">
          <a:off x="10476865" y="9549531"/>
          <a:ext cx="0" cy="1494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96" name="【橋りょう・トンネル】&#10;一人当たり有形固定資産（償却資産）額最小値テキスト"/>
        <xdr:cNvSpPr txBox="1"/>
      </xdr:nvSpPr>
      <xdr:spPr>
        <a:xfrm>
          <a:off x="10515600" y="110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97" name="直線コネクタ 196"/>
        <xdr:cNvCxnSpPr/>
      </xdr:nvCxnSpPr>
      <xdr:spPr>
        <a:xfrm>
          <a:off x="10388600" y="1104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98" name="【橋りょう・トンネル】&#10;一人当たり有形固定資産（償却資産）額最大値テキスト"/>
        <xdr:cNvSpPr txBox="1"/>
      </xdr:nvSpPr>
      <xdr:spPr>
        <a:xfrm>
          <a:off x="10515600" y="932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99" name="直線コネクタ 198"/>
        <xdr:cNvCxnSpPr/>
      </xdr:nvCxnSpPr>
      <xdr:spPr>
        <a:xfrm>
          <a:off x="10388600" y="95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41084</xdr:rowOff>
    </xdr:from>
    <xdr:ext cx="599010" cy="259045"/>
    <xdr:sp macro="" textlink="">
      <xdr:nvSpPr>
        <xdr:cNvPr id="200" name="【橋りょう・トンネル】&#10;一人当たり有形固定資産（償却資産）額平均値テキスト"/>
        <xdr:cNvSpPr txBox="1"/>
      </xdr:nvSpPr>
      <xdr:spPr>
        <a:xfrm>
          <a:off x="10515600" y="10670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201" name="フローチャート: 判断 200"/>
        <xdr:cNvSpPr/>
      </xdr:nvSpPr>
      <xdr:spPr>
        <a:xfrm>
          <a:off x="10426700" y="108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202" name="フローチャート: 判断 201"/>
        <xdr:cNvSpPr/>
      </xdr:nvSpPr>
      <xdr:spPr>
        <a:xfrm>
          <a:off x="9588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35461</xdr:rowOff>
    </xdr:from>
    <xdr:to>
      <xdr:col>46</xdr:col>
      <xdr:colOff>38100</xdr:colOff>
      <xdr:row>63</xdr:row>
      <xdr:rowOff>137061</xdr:rowOff>
    </xdr:to>
    <xdr:sp macro="" textlink="">
      <xdr:nvSpPr>
        <xdr:cNvPr id="203" name="フローチャート: 判断 202"/>
        <xdr:cNvSpPr/>
      </xdr:nvSpPr>
      <xdr:spPr>
        <a:xfrm>
          <a:off x="8699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95273</xdr:rowOff>
    </xdr:from>
    <xdr:to>
      <xdr:col>55</xdr:col>
      <xdr:colOff>50800</xdr:colOff>
      <xdr:row>64</xdr:row>
      <xdr:rowOff>25423</xdr:rowOff>
    </xdr:to>
    <xdr:sp macro="" textlink="">
      <xdr:nvSpPr>
        <xdr:cNvPr id="209" name="楕円 208"/>
        <xdr:cNvSpPr/>
      </xdr:nvSpPr>
      <xdr:spPr>
        <a:xfrm>
          <a:off x="10426700" y="1089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10200</xdr:rowOff>
    </xdr:from>
    <xdr:ext cx="599010" cy="259045"/>
    <xdr:sp macro="" textlink="">
      <xdr:nvSpPr>
        <xdr:cNvPr id="210" name="【橋りょう・トンネル】&#10;一人当たり有形固定資産（償却資産）額該当値テキスト"/>
        <xdr:cNvSpPr txBox="1"/>
      </xdr:nvSpPr>
      <xdr:spPr>
        <a:xfrm>
          <a:off x="10515600" y="1081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97513</xdr:rowOff>
    </xdr:from>
    <xdr:to>
      <xdr:col>50</xdr:col>
      <xdr:colOff>165100</xdr:colOff>
      <xdr:row>64</xdr:row>
      <xdr:rowOff>27663</xdr:rowOff>
    </xdr:to>
    <xdr:sp macro="" textlink="">
      <xdr:nvSpPr>
        <xdr:cNvPr id="211" name="楕円 210"/>
        <xdr:cNvSpPr/>
      </xdr:nvSpPr>
      <xdr:spPr>
        <a:xfrm>
          <a:off x="9588500" y="1089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146073</xdr:rowOff>
    </xdr:from>
    <xdr:to>
      <xdr:col>55</xdr:col>
      <xdr:colOff>0</xdr:colOff>
      <xdr:row>63</xdr:row>
      <xdr:rowOff>148313</xdr:rowOff>
    </xdr:to>
    <xdr:cxnSp macro="">
      <xdr:nvCxnSpPr>
        <xdr:cNvPr id="212" name="直線コネクタ 211"/>
        <xdr:cNvCxnSpPr/>
      </xdr:nvCxnSpPr>
      <xdr:spPr>
        <a:xfrm flipV="1">
          <a:off x="9639300" y="10947423"/>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98267</xdr:rowOff>
    </xdr:from>
    <xdr:to>
      <xdr:col>46</xdr:col>
      <xdr:colOff>38100</xdr:colOff>
      <xdr:row>64</xdr:row>
      <xdr:rowOff>28417</xdr:rowOff>
    </xdr:to>
    <xdr:sp macro="" textlink="">
      <xdr:nvSpPr>
        <xdr:cNvPr id="213" name="楕円 212"/>
        <xdr:cNvSpPr/>
      </xdr:nvSpPr>
      <xdr:spPr>
        <a:xfrm>
          <a:off x="8699500" y="1089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148313</xdr:rowOff>
    </xdr:from>
    <xdr:to>
      <xdr:col>50</xdr:col>
      <xdr:colOff>114300</xdr:colOff>
      <xdr:row>63</xdr:row>
      <xdr:rowOff>149067</xdr:rowOff>
    </xdr:to>
    <xdr:cxnSp macro="">
      <xdr:nvCxnSpPr>
        <xdr:cNvPr id="214" name="直線コネクタ 213"/>
        <xdr:cNvCxnSpPr/>
      </xdr:nvCxnSpPr>
      <xdr:spPr>
        <a:xfrm flipV="1">
          <a:off x="8750300" y="10949663"/>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4224</xdr:rowOff>
    </xdr:from>
    <xdr:ext cx="690189" cy="259045"/>
    <xdr:sp macro="" textlink="">
      <xdr:nvSpPr>
        <xdr:cNvPr id="215" name="n_1aveValue【橋りょう・トンネル】&#10;一人当たり有形固定資産（償却資産）額"/>
        <xdr:cNvSpPr txBox="1"/>
      </xdr:nvSpPr>
      <xdr:spPr>
        <a:xfrm>
          <a:off x="92815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153588</xdr:rowOff>
    </xdr:from>
    <xdr:ext cx="599010" cy="259045"/>
    <xdr:sp macro="" textlink="">
      <xdr:nvSpPr>
        <xdr:cNvPr id="216" name="n_2aveValue【橋りょう・トンネル】&#10;一人当たり有形固定資産（償却資産）額"/>
        <xdr:cNvSpPr txBox="1"/>
      </xdr:nvSpPr>
      <xdr:spPr>
        <a:xfrm>
          <a:off x="8450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18790</xdr:rowOff>
    </xdr:from>
    <xdr:ext cx="599010" cy="259045"/>
    <xdr:sp macro="" textlink="">
      <xdr:nvSpPr>
        <xdr:cNvPr id="217" name="n_1mainValue【橋りょう・トンネル】&#10;一人当たり有形固定資産（償却資産）額"/>
        <xdr:cNvSpPr txBox="1"/>
      </xdr:nvSpPr>
      <xdr:spPr>
        <a:xfrm>
          <a:off x="9327095" y="1099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19544</xdr:rowOff>
    </xdr:from>
    <xdr:ext cx="599010" cy="259045"/>
    <xdr:sp macro="" textlink="">
      <xdr:nvSpPr>
        <xdr:cNvPr id="218" name="n_2mainValue【橋りょう・トンネル】&#10;一人当たり有形固定資産（償却資産）額"/>
        <xdr:cNvSpPr txBox="1"/>
      </xdr:nvSpPr>
      <xdr:spPr>
        <a:xfrm>
          <a:off x="8450795" y="1099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43" name="直線コネクタ 242"/>
        <xdr:cNvCxnSpPr/>
      </xdr:nvCxnSpPr>
      <xdr:spPr>
        <a:xfrm flipV="1">
          <a:off x="4634865" y="1333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44" name="【公営住宅】&#10;有形固定資産減価償却率最小値テキスト"/>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45" name="直線コネクタ 244"/>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7" name="直線コネクタ 24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85741</xdr:rowOff>
    </xdr:from>
    <xdr:ext cx="405111" cy="259045"/>
    <xdr:sp macro="" textlink="">
      <xdr:nvSpPr>
        <xdr:cNvPr id="248" name="【公営住宅】&#10;有形固定資産減価償却率平均値テキスト"/>
        <xdr:cNvSpPr txBox="1"/>
      </xdr:nvSpPr>
      <xdr:spPr>
        <a:xfrm>
          <a:off x="4673600" y="1397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49" name="フローチャート: 判断 248"/>
        <xdr:cNvSpPr/>
      </xdr:nvSpPr>
      <xdr:spPr>
        <a:xfrm>
          <a:off x="45847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50" name="フローチャート: 判断 249"/>
        <xdr:cNvSpPr/>
      </xdr:nvSpPr>
      <xdr:spPr>
        <a:xfrm>
          <a:off x="3746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51" name="フローチャート: 判断 250"/>
        <xdr:cNvSpPr/>
      </xdr:nvSpPr>
      <xdr:spPr>
        <a:xfrm>
          <a:off x="2857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257" name="楕円 256"/>
        <xdr:cNvSpPr/>
      </xdr:nvSpPr>
      <xdr:spPr>
        <a:xfrm>
          <a:off x="4584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69744" cy="259045"/>
    <xdr:sp macro="" textlink="">
      <xdr:nvSpPr>
        <xdr:cNvPr id="258" name="【公営住宅】&#10;有形固定資産減価償却率該当値テキスト"/>
        <xdr:cNvSpPr txBox="1"/>
      </xdr:nvSpPr>
      <xdr:spPr>
        <a:xfrm>
          <a:off x="4673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59" name="楕円 258"/>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133350</xdr:rowOff>
    </xdr:from>
    <xdr:to>
      <xdr:col>24</xdr:col>
      <xdr:colOff>63500</xdr:colOff>
      <xdr:row>77</xdr:row>
      <xdr:rowOff>133350</xdr:rowOff>
    </xdr:to>
    <xdr:cxnSp macro="">
      <xdr:nvCxnSpPr>
        <xdr:cNvPr id="260" name="直線コネクタ 259"/>
        <xdr:cNvCxnSpPr/>
      </xdr:nvCxnSpPr>
      <xdr:spPr>
        <a:xfrm>
          <a:off x="3797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82550</xdr:rowOff>
    </xdr:from>
    <xdr:to>
      <xdr:col>15</xdr:col>
      <xdr:colOff>101600</xdr:colOff>
      <xdr:row>78</xdr:row>
      <xdr:rowOff>12700</xdr:rowOff>
    </xdr:to>
    <xdr:sp macro="" textlink="">
      <xdr:nvSpPr>
        <xdr:cNvPr id="261" name="楕円 260"/>
        <xdr:cNvSpPr/>
      </xdr:nvSpPr>
      <xdr:spPr>
        <a:xfrm>
          <a:off x="2857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77</xdr:row>
      <xdr:rowOff>133350</xdr:rowOff>
    </xdr:to>
    <xdr:cxnSp macro="">
      <xdr:nvCxnSpPr>
        <xdr:cNvPr id="262" name="直線コネクタ 261"/>
        <xdr:cNvCxnSpPr/>
      </xdr:nvCxnSpPr>
      <xdr:spPr>
        <a:xfrm>
          <a:off x="2908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51452</xdr:rowOff>
    </xdr:from>
    <xdr:ext cx="405111" cy="259045"/>
    <xdr:sp macro="" textlink="">
      <xdr:nvSpPr>
        <xdr:cNvPr id="263" name="n_1aveValue【公営住宅】&#10;有形固定資産減価償却率"/>
        <xdr:cNvSpPr txBox="1"/>
      </xdr:nvSpPr>
      <xdr:spPr>
        <a:xfrm>
          <a:off x="35820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59072</xdr:rowOff>
    </xdr:from>
    <xdr:ext cx="405111" cy="259045"/>
    <xdr:sp macro="" textlink="">
      <xdr:nvSpPr>
        <xdr:cNvPr id="264" name="n_2aveValue【公営住宅】&#10;有形固定資産減価償却率"/>
        <xdr:cNvSpPr txBox="1"/>
      </xdr:nvSpPr>
      <xdr:spPr>
        <a:xfrm>
          <a:off x="2705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29227</xdr:rowOff>
    </xdr:from>
    <xdr:ext cx="469744" cy="259045"/>
    <xdr:sp macro="" textlink="">
      <xdr:nvSpPr>
        <xdr:cNvPr id="265" name="n_1mainValue【公営住宅】&#10;有形固定資産減価償却率"/>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29227</xdr:rowOff>
    </xdr:from>
    <xdr:ext cx="469744" cy="259045"/>
    <xdr:sp macro="" textlink="">
      <xdr:nvSpPr>
        <xdr:cNvPr id="266" name="n_2mainValue【公営住宅】&#10;有形固定資産減価償却率"/>
        <xdr:cNvSpPr txBox="1"/>
      </xdr:nvSpPr>
      <xdr:spPr>
        <a:xfrm>
          <a:off x="2673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6" name="テキスト ボックス 28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8" name="テキスト ボックス 28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90" name="直線コネクタ 289"/>
        <xdr:cNvCxnSpPr/>
      </xdr:nvCxnSpPr>
      <xdr:spPr>
        <a:xfrm flipV="1">
          <a:off x="10476865" y="1341742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91" name="【公営住宅】&#10;一人当たり面積最小値テキスト"/>
        <xdr:cNvSpPr txBox="1"/>
      </xdr:nvSpPr>
      <xdr:spPr>
        <a:xfrm>
          <a:off x="10515600"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92" name="直線コネクタ 291"/>
        <xdr:cNvCxnSpPr/>
      </xdr:nvCxnSpPr>
      <xdr:spPr>
        <a:xfrm>
          <a:off x="10388600" y="14811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93" name="【公営住宅】&#10;一人当たり面積最大値テキスト"/>
        <xdr:cNvSpPr txBox="1"/>
      </xdr:nvSpPr>
      <xdr:spPr>
        <a:xfrm>
          <a:off x="10515600" y="131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94" name="直線コネクタ 293"/>
        <xdr:cNvCxnSpPr/>
      </xdr:nvCxnSpPr>
      <xdr:spPr>
        <a:xfrm>
          <a:off x="10388600" y="1341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47007</xdr:rowOff>
    </xdr:from>
    <xdr:ext cx="469744" cy="259045"/>
    <xdr:sp macro="" textlink="">
      <xdr:nvSpPr>
        <xdr:cNvPr id="295" name="【公営住宅】&#10;一人当たり面積平均値テキスト"/>
        <xdr:cNvSpPr txBox="1"/>
      </xdr:nvSpPr>
      <xdr:spPr>
        <a:xfrm>
          <a:off x="10515600" y="14277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96" name="フローチャート: 判断 295"/>
        <xdr:cNvSpPr/>
      </xdr:nvSpPr>
      <xdr:spPr>
        <a:xfrm>
          <a:off x="104267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97" name="フローチャート: 判断 296"/>
        <xdr:cNvSpPr/>
      </xdr:nvSpPr>
      <xdr:spPr>
        <a:xfrm>
          <a:off x="9588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103378</xdr:rowOff>
    </xdr:from>
    <xdr:to>
      <xdr:col>46</xdr:col>
      <xdr:colOff>38100</xdr:colOff>
      <xdr:row>84</xdr:row>
      <xdr:rowOff>33528</xdr:rowOff>
    </xdr:to>
    <xdr:sp macro="" textlink="">
      <xdr:nvSpPr>
        <xdr:cNvPr id="298" name="フローチャート: 判断 297"/>
        <xdr:cNvSpPr/>
      </xdr:nvSpPr>
      <xdr:spPr>
        <a:xfrm>
          <a:off x="8699500" y="1433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15621</xdr:rowOff>
    </xdr:from>
    <xdr:to>
      <xdr:col>55</xdr:col>
      <xdr:colOff>50800</xdr:colOff>
      <xdr:row>86</xdr:row>
      <xdr:rowOff>117221</xdr:rowOff>
    </xdr:to>
    <xdr:sp macro="" textlink="">
      <xdr:nvSpPr>
        <xdr:cNvPr id="304" name="楕円 303"/>
        <xdr:cNvSpPr/>
      </xdr:nvSpPr>
      <xdr:spPr>
        <a:xfrm>
          <a:off x="10426700" y="1476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101998</xdr:rowOff>
    </xdr:from>
    <xdr:ext cx="469744" cy="259045"/>
    <xdr:sp macro="" textlink="">
      <xdr:nvSpPr>
        <xdr:cNvPr id="305" name="【公営住宅】&#10;一人当たり面積該当値テキスト"/>
        <xdr:cNvSpPr txBox="1"/>
      </xdr:nvSpPr>
      <xdr:spPr>
        <a:xfrm>
          <a:off x="10515600" y="1467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16763</xdr:rowOff>
    </xdr:from>
    <xdr:to>
      <xdr:col>50</xdr:col>
      <xdr:colOff>165100</xdr:colOff>
      <xdr:row>86</xdr:row>
      <xdr:rowOff>118363</xdr:rowOff>
    </xdr:to>
    <xdr:sp macro="" textlink="">
      <xdr:nvSpPr>
        <xdr:cNvPr id="306" name="楕円 305"/>
        <xdr:cNvSpPr/>
      </xdr:nvSpPr>
      <xdr:spPr>
        <a:xfrm>
          <a:off x="9588500" y="1476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66421</xdr:rowOff>
    </xdr:from>
    <xdr:to>
      <xdr:col>55</xdr:col>
      <xdr:colOff>0</xdr:colOff>
      <xdr:row>86</xdr:row>
      <xdr:rowOff>67563</xdr:rowOff>
    </xdr:to>
    <xdr:cxnSp macro="">
      <xdr:nvCxnSpPr>
        <xdr:cNvPr id="307" name="直線コネクタ 306"/>
        <xdr:cNvCxnSpPr/>
      </xdr:nvCxnSpPr>
      <xdr:spPr>
        <a:xfrm flipV="1">
          <a:off x="9639300" y="14811121"/>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08" name="楕円 307"/>
        <xdr:cNvSpPr/>
      </xdr:nvSpPr>
      <xdr:spPr>
        <a:xfrm>
          <a:off x="8699500" y="147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67563</xdr:rowOff>
    </xdr:from>
    <xdr:to>
      <xdr:col>50</xdr:col>
      <xdr:colOff>114300</xdr:colOff>
      <xdr:row>86</xdr:row>
      <xdr:rowOff>67818</xdr:rowOff>
    </xdr:to>
    <xdr:cxnSp macro="">
      <xdr:nvCxnSpPr>
        <xdr:cNvPr id="309" name="直線コネクタ 308"/>
        <xdr:cNvCxnSpPr/>
      </xdr:nvCxnSpPr>
      <xdr:spPr>
        <a:xfrm flipV="1">
          <a:off x="8750300" y="14812263"/>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66564</xdr:rowOff>
    </xdr:from>
    <xdr:ext cx="469744" cy="259045"/>
    <xdr:sp macro="" textlink="">
      <xdr:nvSpPr>
        <xdr:cNvPr id="310" name="n_1aveValue【公営住宅】&#10;一人当たり面積"/>
        <xdr:cNvSpPr txBox="1"/>
      </xdr:nvSpPr>
      <xdr:spPr>
        <a:xfrm>
          <a:off x="9391727" y="141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50055</xdr:rowOff>
    </xdr:from>
    <xdr:ext cx="469744" cy="259045"/>
    <xdr:sp macro="" textlink="">
      <xdr:nvSpPr>
        <xdr:cNvPr id="311" name="n_2aveValue【公営住宅】&#10;一人当たり面積"/>
        <xdr:cNvSpPr txBox="1"/>
      </xdr:nvSpPr>
      <xdr:spPr>
        <a:xfrm>
          <a:off x="8515427" y="1410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109490</xdr:rowOff>
    </xdr:from>
    <xdr:ext cx="469744" cy="259045"/>
    <xdr:sp macro="" textlink="">
      <xdr:nvSpPr>
        <xdr:cNvPr id="312" name="n_1mainValue【公営住宅】&#10;一人当たり面積"/>
        <xdr:cNvSpPr txBox="1"/>
      </xdr:nvSpPr>
      <xdr:spPr>
        <a:xfrm>
          <a:off x="9391727" y="1485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109745</xdr:rowOff>
    </xdr:from>
    <xdr:ext cx="469744" cy="259045"/>
    <xdr:sp macro="" textlink="">
      <xdr:nvSpPr>
        <xdr:cNvPr id="313" name="n_2mainValue【公営住宅】&#10;一人当たり面積"/>
        <xdr:cNvSpPr txBox="1"/>
      </xdr:nvSpPr>
      <xdr:spPr>
        <a:xfrm>
          <a:off x="8515427" y="148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4" name="直線コネクタ 32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5" name="テキスト ボックス 32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6" name="直線コネクタ 32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7" name="テキスト ボックス 32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8" name="直線コネクタ 32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9" name="テキスト ボックス 32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0" name="直線コネクタ 32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1" name="テキスト ボックス 33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2" name="直線コネクタ 33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3" name="テキスト ボックス 33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4" name="直線コネクタ 33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5" name="テキスト ボックス 33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134982</xdr:rowOff>
    </xdr:from>
    <xdr:to>
      <xdr:col>24</xdr:col>
      <xdr:colOff>62865</xdr:colOff>
      <xdr:row>109</xdr:row>
      <xdr:rowOff>2721</xdr:rowOff>
    </xdr:to>
    <xdr:cxnSp macro="">
      <xdr:nvCxnSpPr>
        <xdr:cNvPr id="339" name="直線コネクタ 338"/>
        <xdr:cNvCxnSpPr/>
      </xdr:nvCxnSpPr>
      <xdr:spPr>
        <a:xfrm flipV="1">
          <a:off x="4634865" y="17108532"/>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6548</xdr:rowOff>
    </xdr:from>
    <xdr:ext cx="340478" cy="259045"/>
    <xdr:sp macro="" textlink="">
      <xdr:nvSpPr>
        <xdr:cNvPr id="340" name="【港湾・漁港】&#10;有形固定資産減価償却率最小値テキスト"/>
        <xdr:cNvSpPr txBox="1"/>
      </xdr:nvSpPr>
      <xdr:spPr>
        <a:xfrm>
          <a:off x="4673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xdr:rowOff>
    </xdr:from>
    <xdr:to>
      <xdr:col>24</xdr:col>
      <xdr:colOff>152400</xdr:colOff>
      <xdr:row>109</xdr:row>
      <xdr:rowOff>2721</xdr:rowOff>
    </xdr:to>
    <xdr:cxnSp macro="">
      <xdr:nvCxnSpPr>
        <xdr:cNvPr id="341" name="直線コネクタ 340"/>
        <xdr:cNvCxnSpPr/>
      </xdr:nvCxnSpPr>
      <xdr:spPr>
        <a:xfrm>
          <a:off x="4546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81659</xdr:rowOff>
    </xdr:from>
    <xdr:ext cx="405111" cy="259045"/>
    <xdr:sp macro="" textlink="">
      <xdr:nvSpPr>
        <xdr:cNvPr id="342" name="【港湾・漁港】&#10;有形固定資産減価償却率最大値テキスト"/>
        <xdr:cNvSpPr txBox="1"/>
      </xdr:nvSpPr>
      <xdr:spPr>
        <a:xfrm>
          <a:off x="4673600" y="16883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134982</xdr:rowOff>
    </xdr:from>
    <xdr:to>
      <xdr:col>24</xdr:col>
      <xdr:colOff>152400</xdr:colOff>
      <xdr:row>99</xdr:row>
      <xdr:rowOff>134982</xdr:rowOff>
    </xdr:to>
    <xdr:cxnSp macro="">
      <xdr:nvCxnSpPr>
        <xdr:cNvPr id="343" name="直線コネクタ 342"/>
        <xdr:cNvCxnSpPr/>
      </xdr:nvCxnSpPr>
      <xdr:spPr>
        <a:xfrm>
          <a:off x="4546600" y="1710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7093</xdr:rowOff>
    </xdr:from>
    <xdr:ext cx="405111" cy="259045"/>
    <xdr:sp macro="" textlink="">
      <xdr:nvSpPr>
        <xdr:cNvPr id="344" name="【港湾・漁港】&#10;有形固定資産減価償却率平均値テキスト"/>
        <xdr:cNvSpPr txBox="1"/>
      </xdr:nvSpPr>
      <xdr:spPr>
        <a:xfrm>
          <a:off x="4673600" y="1766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28666</xdr:rowOff>
    </xdr:from>
    <xdr:to>
      <xdr:col>24</xdr:col>
      <xdr:colOff>114300</xdr:colOff>
      <xdr:row>103</xdr:row>
      <xdr:rowOff>130266</xdr:rowOff>
    </xdr:to>
    <xdr:sp macro="" textlink="">
      <xdr:nvSpPr>
        <xdr:cNvPr id="345" name="フローチャート: 判断 344"/>
        <xdr:cNvSpPr/>
      </xdr:nvSpPr>
      <xdr:spPr>
        <a:xfrm>
          <a:off x="4584700" y="1768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346" name="フローチャート: 判断 345"/>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27032</xdr:rowOff>
    </xdr:from>
    <xdr:to>
      <xdr:col>15</xdr:col>
      <xdr:colOff>101600</xdr:colOff>
      <xdr:row>103</xdr:row>
      <xdr:rowOff>128632</xdr:rowOff>
    </xdr:to>
    <xdr:sp macro="" textlink="">
      <xdr:nvSpPr>
        <xdr:cNvPr id="347" name="フローチャート: 判断 346"/>
        <xdr:cNvSpPr/>
      </xdr:nvSpPr>
      <xdr:spPr>
        <a:xfrm>
          <a:off x="28575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139700</xdr:rowOff>
    </xdr:from>
    <xdr:to>
      <xdr:col>24</xdr:col>
      <xdr:colOff>114300</xdr:colOff>
      <xdr:row>101</xdr:row>
      <xdr:rowOff>69850</xdr:rowOff>
    </xdr:to>
    <xdr:sp macro="" textlink="">
      <xdr:nvSpPr>
        <xdr:cNvPr id="353" name="楕円 352"/>
        <xdr:cNvSpPr/>
      </xdr:nvSpPr>
      <xdr:spPr>
        <a:xfrm>
          <a:off x="45847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162577</xdr:rowOff>
    </xdr:from>
    <xdr:ext cx="405111" cy="259045"/>
    <xdr:sp macro="" textlink="">
      <xdr:nvSpPr>
        <xdr:cNvPr id="354" name="【港湾・漁港】&#10;有形固定資産減価償却率該当値テキスト"/>
        <xdr:cNvSpPr txBox="1"/>
      </xdr:nvSpPr>
      <xdr:spPr>
        <a:xfrm>
          <a:off x="4673600"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162561</xdr:rowOff>
    </xdr:from>
    <xdr:to>
      <xdr:col>20</xdr:col>
      <xdr:colOff>38100</xdr:colOff>
      <xdr:row>101</xdr:row>
      <xdr:rowOff>92711</xdr:rowOff>
    </xdr:to>
    <xdr:sp macro="" textlink="">
      <xdr:nvSpPr>
        <xdr:cNvPr id="355" name="楕円 354"/>
        <xdr:cNvSpPr/>
      </xdr:nvSpPr>
      <xdr:spPr>
        <a:xfrm>
          <a:off x="3746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19050</xdr:rowOff>
    </xdr:from>
    <xdr:to>
      <xdr:col>24</xdr:col>
      <xdr:colOff>63500</xdr:colOff>
      <xdr:row>101</xdr:row>
      <xdr:rowOff>41911</xdr:rowOff>
    </xdr:to>
    <xdr:cxnSp macro="">
      <xdr:nvCxnSpPr>
        <xdr:cNvPr id="356" name="直線コネクタ 355"/>
        <xdr:cNvCxnSpPr/>
      </xdr:nvCxnSpPr>
      <xdr:spPr>
        <a:xfrm flipV="1">
          <a:off x="3797300" y="173355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51526</xdr:rowOff>
    </xdr:from>
    <xdr:to>
      <xdr:col>15</xdr:col>
      <xdr:colOff>101600</xdr:colOff>
      <xdr:row>100</xdr:row>
      <xdr:rowOff>153126</xdr:rowOff>
    </xdr:to>
    <xdr:sp macro="" textlink="">
      <xdr:nvSpPr>
        <xdr:cNvPr id="357" name="楕円 356"/>
        <xdr:cNvSpPr/>
      </xdr:nvSpPr>
      <xdr:spPr>
        <a:xfrm>
          <a:off x="2857500" y="1719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102326</xdr:rowOff>
    </xdr:from>
    <xdr:to>
      <xdr:col>19</xdr:col>
      <xdr:colOff>177800</xdr:colOff>
      <xdr:row>101</xdr:row>
      <xdr:rowOff>41911</xdr:rowOff>
    </xdr:to>
    <xdr:cxnSp macro="">
      <xdr:nvCxnSpPr>
        <xdr:cNvPr id="358" name="直線コネクタ 357"/>
        <xdr:cNvCxnSpPr/>
      </xdr:nvCxnSpPr>
      <xdr:spPr>
        <a:xfrm>
          <a:off x="2908300" y="17247326"/>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10358</xdr:rowOff>
    </xdr:from>
    <xdr:ext cx="405111" cy="259045"/>
    <xdr:sp macro="" textlink="">
      <xdr:nvSpPr>
        <xdr:cNvPr id="359" name="n_1aveValue【港湾・漁港】&#10;有形固定資産減価償却率"/>
        <xdr:cNvSpPr txBox="1"/>
      </xdr:nvSpPr>
      <xdr:spPr>
        <a:xfrm>
          <a:off x="35820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119759</xdr:rowOff>
    </xdr:from>
    <xdr:ext cx="405111" cy="259045"/>
    <xdr:sp macro="" textlink="">
      <xdr:nvSpPr>
        <xdr:cNvPr id="360" name="n_2aveValue【港湾・漁港】&#10;有形固定資産減価償却率"/>
        <xdr:cNvSpPr txBox="1"/>
      </xdr:nvSpPr>
      <xdr:spPr>
        <a:xfrm>
          <a:off x="2705744" y="17779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109238</xdr:rowOff>
    </xdr:from>
    <xdr:ext cx="405111" cy="259045"/>
    <xdr:sp macro="" textlink="">
      <xdr:nvSpPr>
        <xdr:cNvPr id="361" name="n_1mainValue【港湾・漁港】&#10;有形固定資産減価償却率"/>
        <xdr:cNvSpPr txBox="1"/>
      </xdr:nvSpPr>
      <xdr:spPr>
        <a:xfrm>
          <a:off x="35820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169653</xdr:rowOff>
    </xdr:from>
    <xdr:ext cx="405111" cy="259045"/>
    <xdr:sp macro="" textlink="">
      <xdr:nvSpPr>
        <xdr:cNvPr id="362" name="n_2mainValue【港湾・漁港】&#10;有形固定資産減価償却率"/>
        <xdr:cNvSpPr txBox="1"/>
      </xdr:nvSpPr>
      <xdr:spPr>
        <a:xfrm>
          <a:off x="2705744" y="1697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3" name="直線コネクタ 37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4" name="テキスト ボックス 37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5" name="直線コネクタ 37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76" name="テキスト ボックス 375"/>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7" name="直線コネクタ 37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78" name="テキスト ボックス 377"/>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9" name="直線コネクタ 37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80" name="テキスト ボックス 379"/>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2" name="テキスト ボックス 38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163337</xdr:rowOff>
    </xdr:from>
    <xdr:to>
      <xdr:col>54</xdr:col>
      <xdr:colOff>189865</xdr:colOff>
      <xdr:row>108</xdr:row>
      <xdr:rowOff>73510</xdr:rowOff>
    </xdr:to>
    <xdr:cxnSp macro="">
      <xdr:nvCxnSpPr>
        <xdr:cNvPr id="384" name="直線コネクタ 383"/>
        <xdr:cNvCxnSpPr/>
      </xdr:nvCxnSpPr>
      <xdr:spPr>
        <a:xfrm flipV="1">
          <a:off x="10476865" y="17136887"/>
          <a:ext cx="0" cy="145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77337</xdr:rowOff>
    </xdr:from>
    <xdr:ext cx="534377" cy="259045"/>
    <xdr:sp macro="" textlink="">
      <xdr:nvSpPr>
        <xdr:cNvPr id="385" name="【港湾・漁港】&#10;一人当たり有形固定資産（償却資産）額最小値テキスト"/>
        <xdr:cNvSpPr txBox="1"/>
      </xdr:nvSpPr>
      <xdr:spPr>
        <a:xfrm>
          <a:off x="10515600" y="1859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73510</xdr:rowOff>
    </xdr:from>
    <xdr:to>
      <xdr:col>55</xdr:col>
      <xdr:colOff>88900</xdr:colOff>
      <xdr:row>108</xdr:row>
      <xdr:rowOff>73510</xdr:rowOff>
    </xdr:to>
    <xdr:cxnSp macro="">
      <xdr:nvCxnSpPr>
        <xdr:cNvPr id="386" name="直線コネクタ 385"/>
        <xdr:cNvCxnSpPr/>
      </xdr:nvCxnSpPr>
      <xdr:spPr>
        <a:xfrm>
          <a:off x="10388600" y="1859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110014</xdr:rowOff>
    </xdr:from>
    <xdr:ext cx="690189" cy="259045"/>
    <xdr:sp macro="" textlink="">
      <xdr:nvSpPr>
        <xdr:cNvPr id="387" name="【港湾・漁港】&#10;一人当たり有形固定資産（償却資産）額最大値テキスト"/>
        <xdr:cNvSpPr txBox="1"/>
      </xdr:nvSpPr>
      <xdr:spPr>
        <a:xfrm>
          <a:off x="10515600" y="169121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163337</xdr:rowOff>
    </xdr:from>
    <xdr:to>
      <xdr:col>55</xdr:col>
      <xdr:colOff>88900</xdr:colOff>
      <xdr:row>99</xdr:row>
      <xdr:rowOff>163337</xdr:rowOff>
    </xdr:to>
    <xdr:cxnSp macro="">
      <xdr:nvCxnSpPr>
        <xdr:cNvPr id="388" name="直線コネクタ 387"/>
        <xdr:cNvCxnSpPr/>
      </xdr:nvCxnSpPr>
      <xdr:spPr>
        <a:xfrm>
          <a:off x="10388600" y="1713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156908</xdr:rowOff>
    </xdr:from>
    <xdr:ext cx="690189" cy="259045"/>
    <xdr:sp macro="" textlink="">
      <xdr:nvSpPr>
        <xdr:cNvPr id="389" name="【港湾・漁港】&#10;一人当たり有形固定資産（償却資産）額平均値テキスト"/>
        <xdr:cNvSpPr txBox="1"/>
      </xdr:nvSpPr>
      <xdr:spPr>
        <a:xfrm>
          <a:off x="10515600" y="1798770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134031</xdr:rowOff>
    </xdr:from>
    <xdr:to>
      <xdr:col>55</xdr:col>
      <xdr:colOff>50800</xdr:colOff>
      <xdr:row>106</xdr:row>
      <xdr:rowOff>64181</xdr:rowOff>
    </xdr:to>
    <xdr:sp macro="" textlink="">
      <xdr:nvSpPr>
        <xdr:cNvPr id="390" name="フローチャート: 判断 389"/>
        <xdr:cNvSpPr/>
      </xdr:nvSpPr>
      <xdr:spPr>
        <a:xfrm>
          <a:off x="10426700" y="1813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101</xdr:row>
      <xdr:rowOff>102507</xdr:rowOff>
    </xdr:from>
    <xdr:to>
      <xdr:col>50</xdr:col>
      <xdr:colOff>165100</xdr:colOff>
      <xdr:row>102</xdr:row>
      <xdr:rowOff>32657</xdr:rowOff>
    </xdr:to>
    <xdr:sp macro="" textlink="">
      <xdr:nvSpPr>
        <xdr:cNvPr id="391" name="フローチャート: 判断 390"/>
        <xdr:cNvSpPr/>
      </xdr:nvSpPr>
      <xdr:spPr>
        <a:xfrm>
          <a:off x="9588500" y="1741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14825</xdr:rowOff>
    </xdr:from>
    <xdr:to>
      <xdr:col>46</xdr:col>
      <xdr:colOff>38100</xdr:colOff>
      <xdr:row>105</xdr:row>
      <xdr:rowOff>116425</xdr:rowOff>
    </xdr:to>
    <xdr:sp macro="" textlink="">
      <xdr:nvSpPr>
        <xdr:cNvPr id="392" name="フローチャート: 判断 391"/>
        <xdr:cNvSpPr/>
      </xdr:nvSpPr>
      <xdr:spPr>
        <a:xfrm>
          <a:off x="8699500" y="180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3" name="テキスト ボックス 39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4" name="テキスト ボックス 39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5" name="テキスト ボックス 39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6" name="テキスト ボックス 39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7" name="テキスト ボックス 39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150763</xdr:rowOff>
    </xdr:from>
    <xdr:to>
      <xdr:col>55</xdr:col>
      <xdr:colOff>50800</xdr:colOff>
      <xdr:row>107</xdr:row>
      <xdr:rowOff>80913</xdr:rowOff>
    </xdr:to>
    <xdr:sp macro="" textlink="">
      <xdr:nvSpPr>
        <xdr:cNvPr id="398" name="楕円 397"/>
        <xdr:cNvSpPr/>
      </xdr:nvSpPr>
      <xdr:spPr>
        <a:xfrm>
          <a:off x="10426700" y="183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129190</xdr:rowOff>
    </xdr:from>
    <xdr:ext cx="599010" cy="259045"/>
    <xdr:sp macro="" textlink="">
      <xdr:nvSpPr>
        <xdr:cNvPr id="399" name="【港湾・漁港】&#10;一人当たり有形固定資産（償却資産）額該当値テキスト"/>
        <xdr:cNvSpPr txBox="1"/>
      </xdr:nvSpPr>
      <xdr:spPr>
        <a:xfrm>
          <a:off x="10515600" y="183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155559</xdr:rowOff>
    </xdr:from>
    <xdr:to>
      <xdr:col>50</xdr:col>
      <xdr:colOff>165100</xdr:colOff>
      <xdr:row>107</xdr:row>
      <xdr:rowOff>85709</xdr:rowOff>
    </xdr:to>
    <xdr:sp macro="" textlink="">
      <xdr:nvSpPr>
        <xdr:cNvPr id="400" name="楕円 399"/>
        <xdr:cNvSpPr/>
      </xdr:nvSpPr>
      <xdr:spPr>
        <a:xfrm>
          <a:off x="9588500" y="1832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30113</xdr:rowOff>
    </xdr:from>
    <xdr:to>
      <xdr:col>55</xdr:col>
      <xdr:colOff>0</xdr:colOff>
      <xdr:row>107</xdr:row>
      <xdr:rowOff>34909</xdr:rowOff>
    </xdr:to>
    <xdr:cxnSp macro="">
      <xdr:nvCxnSpPr>
        <xdr:cNvPr id="401" name="直線コネクタ 400"/>
        <xdr:cNvCxnSpPr/>
      </xdr:nvCxnSpPr>
      <xdr:spPr>
        <a:xfrm flipV="1">
          <a:off x="9639300" y="18375263"/>
          <a:ext cx="838200" cy="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8485</xdr:rowOff>
    </xdr:from>
    <xdr:to>
      <xdr:col>46</xdr:col>
      <xdr:colOff>38100</xdr:colOff>
      <xdr:row>107</xdr:row>
      <xdr:rowOff>110085</xdr:rowOff>
    </xdr:to>
    <xdr:sp macro="" textlink="">
      <xdr:nvSpPr>
        <xdr:cNvPr id="402" name="楕円 401"/>
        <xdr:cNvSpPr/>
      </xdr:nvSpPr>
      <xdr:spPr>
        <a:xfrm>
          <a:off x="8699500" y="1835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34909</xdr:rowOff>
    </xdr:from>
    <xdr:to>
      <xdr:col>50</xdr:col>
      <xdr:colOff>114300</xdr:colOff>
      <xdr:row>107</xdr:row>
      <xdr:rowOff>59285</xdr:rowOff>
    </xdr:to>
    <xdr:cxnSp macro="">
      <xdr:nvCxnSpPr>
        <xdr:cNvPr id="403" name="直線コネクタ 402"/>
        <xdr:cNvCxnSpPr/>
      </xdr:nvCxnSpPr>
      <xdr:spPr>
        <a:xfrm flipV="1">
          <a:off x="8750300" y="18380059"/>
          <a:ext cx="889000" cy="2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100</xdr:row>
      <xdr:rowOff>49184</xdr:rowOff>
    </xdr:from>
    <xdr:ext cx="690189" cy="259045"/>
    <xdr:sp macro="" textlink="">
      <xdr:nvSpPr>
        <xdr:cNvPr id="404" name="n_1aveValue【港湾・漁港】&#10;一人当たり有形固定資産（償却資産）額"/>
        <xdr:cNvSpPr txBox="1"/>
      </xdr:nvSpPr>
      <xdr:spPr>
        <a:xfrm>
          <a:off x="9281505" y="171941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103</xdr:row>
      <xdr:rowOff>132952</xdr:rowOff>
    </xdr:from>
    <xdr:ext cx="690189" cy="259045"/>
    <xdr:sp macro="" textlink="">
      <xdr:nvSpPr>
        <xdr:cNvPr id="405" name="n_2aveValue【港湾・漁港】&#10;一人当たり有形固定資産（償却資産）額"/>
        <xdr:cNvSpPr txBox="1"/>
      </xdr:nvSpPr>
      <xdr:spPr>
        <a:xfrm>
          <a:off x="8405205" y="177923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76836</xdr:rowOff>
    </xdr:from>
    <xdr:ext cx="599010" cy="259045"/>
    <xdr:sp macro="" textlink="">
      <xdr:nvSpPr>
        <xdr:cNvPr id="406" name="n_1mainValue【港湾・漁港】&#10;一人当たり有形固定資産（償却資産）額"/>
        <xdr:cNvSpPr txBox="1"/>
      </xdr:nvSpPr>
      <xdr:spPr>
        <a:xfrm>
          <a:off x="9327095" y="1842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101212</xdr:rowOff>
    </xdr:from>
    <xdr:ext cx="599010" cy="259045"/>
    <xdr:sp macro="" textlink="">
      <xdr:nvSpPr>
        <xdr:cNvPr id="407" name="n_2mainValue【港湾・漁港】&#10;一人当たり有形固定資産（償却資産）額"/>
        <xdr:cNvSpPr txBox="1"/>
      </xdr:nvSpPr>
      <xdr:spPr>
        <a:xfrm>
          <a:off x="8450795" y="1844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8" name="正方形/長方形 4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9" name="正方形/長方形 4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0" name="正方形/長方形 4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1" name="正方形/長方形 4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2" name="正方形/長方形 4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3" name="正方形/長方形 4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4" name="正方形/長方形 4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正方形/長方形 4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6" name="テキスト ボックス 4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7" name="直線コネクタ 4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8" name="直線コネクタ 41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9" name="テキスト ボックス 41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0" name="直線コネクタ 41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1" name="テキスト ボックス 42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2" name="直線コネクタ 42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3" name="テキスト ボックス 42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4" name="直線コネクタ 42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5" name="テキスト ボックス 42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6" name="直線コネクタ 42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7" name="テキスト ボックス 42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8" name="直線コネクタ 42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9" name="テキスト ボックス 42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1" name="テキスト ボックス 4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2722</xdr:rowOff>
    </xdr:to>
    <xdr:cxnSp macro="">
      <xdr:nvCxnSpPr>
        <xdr:cNvPr id="433" name="直線コネクタ 432"/>
        <xdr:cNvCxnSpPr/>
      </xdr:nvCxnSpPr>
      <xdr:spPr>
        <a:xfrm flipV="1">
          <a:off x="16318864" y="566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340478" cy="259045"/>
    <xdr:sp macro="" textlink="">
      <xdr:nvSpPr>
        <xdr:cNvPr id="434" name="【認定こども園・幼稚園・保育所】&#10;有形固定資産減価償却率最小値テキスト"/>
        <xdr:cNvSpPr txBox="1"/>
      </xdr:nvSpPr>
      <xdr:spPr>
        <a:xfrm>
          <a:off x="16357600" y="72074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435" name="直線コネクタ 434"/>
        <xdr:cNvCxnSpPr/>
      </xdr:nvCxnSpPr>
      <xdr:spPr>
        <a:xfrm>
          <a:off x="16230600" y="720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36"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37" name="直線コネクタ 43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438" name="【認定こども園・幼稚園・保育所】&#10;有形固定資産減価償却率平均値テキスト"/>
        <xdr:cNvSpPr txBox="1"/>
      </xdr:nvSpPr>
      <xdr:spPr>
        <a:xfrm>
          <a:off x="16357600" y="632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439" name="フローチャート: 判断 438"/>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17236</xdr:rowOff>
    </xdr:from>
    <xdr:to>
      <xdr:col>81</xdr:col>
      <xdr:colOff>101600</xdr:colOff>
      <xdr:row>37</xdr:row>
      <xdr:rowOff>118836</xdr:rowOff>
    </xdr:to>
    <xdr:sp macro="" textlink="">
      <xdr:nvSpPr>
        <xdr:cNvPr id="440" name="フローチャート: 判断 439"/>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144599</xdr:rowOff>
    </xdr:from>
    <xdr:to>
      <xdr:col>76</xdr:col>
      <xdr:colOff>165100</xdr:colOff>
      <xdr:row>37</xdr:row>
      <xdr:rowOff>74749</xdr:rowOff>
    </xdr:to>
    <xdr:sp macro="" textlink="">
      <xdr:nvSpPr>
        <xdr:cNvPr id="441" name="フローチャート: 判断 440"/>
        <xdr:cNvSpPr/>
      </xdr:nvSpPr>
      <xdr:spPr>
        <a:xfrm>
          <a:off x="14541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2" name="テキスト ボックス 44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107043</xdr:rowOff>
    </xdr:from>
    <xdr:to>
      <xdr:col>85</xdr:col>
      <xdr:colOff>177800</xdr:colOff>
      <xdr:row>40</xdr:row>
      <xdr:rowOff>37193</xdr:rowOff>
    </xdr:to>
    <xdr:sp macro="" textlink="">
      <xdr:nvSpPr>
        <xdr:cNvPr id="447" name="楕円 446"/>
        <xdr:cNvSpPr/>
      </xdr:nvSpPr>
      <xdr:spPr>
        <a:xfrm>
          <a:off x="162687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85470</xdr:rowOff>
    </xdr:from>
    <xdr:ext cx="405111" cy="259045"/>
    <xdr:sp macro="" textlink="">
      <xdr:nvSpPr>
        <xdr:cNvPr id="448" name="【認定こども園・幼稚園・保育所】&#10;有形固定資産減価償却率該当値テキスト"/>
        <xdr:cNvSpPr txBox="1"/>
      </xdr:nvSpPr>
      <xdr:spPr>
        <a:xfrm>
          <a:off x="16357600"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48260</xdr:rowOff>
    </xdr:from>
    <xdr:to>
      <xdr:col>81</xdr:col>
      <xdr:colOff>101600</xdr:colOff>
      <xdr:row>34</xdr:row>
      <xdr:rowOff>149860</xdr:rowOff>
    </xdr:to>
    <xdr:sp macro="" textlink="">
      <xdr:nvSpPr>
        <xdr:cNvPr id="449" name="楕円 448"/>
        <xdr:cNvSpPr/>
      </xdr:nvSpPr>
      <xdr:spPr>
        <a:xfrm>
          <a:off x="15430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99060</xdr:rowOff>
    </xdr:from>
    <xdr:to>
      <xdr:col>85</xdr:col>
      <xdr:colOff>127000</xdr:colOff>
      <xdr:row>39</xdr:row>
      <xdr:rowOff>157843</xdr:rowOff>
    </xdr:to>
    <xdr:cxnSp macro="">
      <xdr:nvCxnSpPr>
        <xdr:cNvPr id="450" name="直線コネクタ 449"/>
        <xdr:cNvCxnSpPr/>
      </xdr:nvCxnSpPr>
      <xdr:spPr>
        <a:xfrm>
          <a:off x="15481300" y="5928360"/>
          <a:ext cx="838200" cy="91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48260</xdr:rowOff>
    </xdr:from>
    <xdr:to>
      <xdr:col>76</xdr:col>
      <xdr:colOff>165100</xdr:colOff>
      <xdr:row>34</xdr:row>
      <xdr:rowOff>149860</xdr:rowOff>
    </xdr:to>
    <xdr:sp macro="" textlink="">
      <xdr:nvSpPr>
        <xdr:cNvPr id="451" name="楕円 450"/>
        <xdr:cNvSpPr/>
      </xdr:nvSpPr>
      <xdr:spPr>
        <a:xfrm>
          <a:off x="14541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99060</xdr:rowOff>
    </xdr:from>
    <xdr:to>
      <xdr:col>81</xdr:col>
      <xdr:colOff>50800</xdr:colOff>
      <xdr:row>34</xdr:row>
      <xdr:rowOff>99060</xdr:rowOff>
    </xdr:to>
    <xdr:cxnSp macro="">
      <xdr:nvCxnSpPr>
        <xdr:cNvPr id="452" name="直線コネクタ 451"/>
        <xdr:cNvCxnSpPr/>
      </xdr:nvCxnSpPr>
      <xdr:spPr>
        <a:xfrm>
          <a:off x="14592300" y="5928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109963</xdr:rowOff>
    </xdr:from>
    <xdr:ext cx="405111" cy="259045"/>
    <xdr:sp macro="" textlink="">
      <xdr:nvSpPr>
        <xdr:cNvPr id="453" name="n_1aveValue【認定こども園・幼稚園・保育所】&#10;有形固定資産減価償却率"/>
        <xdr:cNvSpPr txBox="1"/>
      </xdr:nvSpPr>
      <xdr:spPr>
        <a:xfrm>
          <a:off x="152660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65876</xdr:rowOff>
    </xdr:from>
    <xdr:ext cx="405111" cy="259045"/>
    <xdr:sp macro="" textlink="">
      <xdr:nvSpPr>
        <xdr:cNvPr id="454" name="n_2aveValue【認定こども園・幼稚園・保育所】&#10;有形固定資産減価償却率"/>
        <xdr:cNvSpPr txBox="1"/>
      </xdr:nvSpPr>
      <xdr:spPr>
        <a:xfrm>
          <a:off x="143897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166387</xdr:rowOff>
    </xdr:from>
    <xdr:ext cx="405111" cy="259045"/>
    <xdr:sp macro="" textlink="">
      <xdr:nvSpPr>
        <xdr:cNvPr id="455" name="n_1mainValue【認定こども園・幼稚園・保育所】&#10;有形固定資産減価償却率"/>
        <xdr:cNvSpPr txBox="1"/>
      </xdr:nvSpPr>
      <xdr:spPr>
        <a:xfrm>
          <a:off x="152660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166387</xdr:rowOff>
    </xdr:from>
    <xdr:ext cx="405111" cy="259045"/>
    <xdr:sp macro="" textlink="">
      <xdr:nvSpPr>
        <xdr:cNvPr id="456" name="n_2mainValue【認定こども園・幼稚園・保育所】&#10;有形固定資産減価償却率"/>
        <xdr:cNvSpPr txBox="1"/>
      </xdr:nvSpPr>
      <xdr:spPr>
        <a:xfrm>
          <a:off x="143897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77343</xdr:rowOff>
    </xdr:from>
    <xdr:to>
      <xdr:col>116</xdr:col>
      <xdr:colOff>62864</xdr:colOff>
      <xdr:row>41</xdr:row>
      <xdr:rowOff>113919</xdr:rowOff>
    </xdr:to>
    <xdr:cxnSp macro="">
      <xdr:nvCxnSpPr>
        <xdr:cNvPr id="480" name="直線コネクタ 479"/>
        <xdr:cNvCxnSpPr/>
      </xdr:nvCxnSpPr>
      <xdr:spPr>
        <a:xfrm flipV="1">
          <a:off x="22160864" y="5735193"/>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117746</xdr:rowOff>
    </xdr:from>
    <xdr:ext cx="469744" cy="259045"/>
    <xdr:sp macro="" textlink="">
      <xdr:nvSpPr>
        <xdr:cNvPr id="481" name="【認定こども園・幼稚園・保育所】&#10;一人当たり面積最小値テキスト"/>
        <xdr:cNvSpPr txBox="1"/>
      </xdr:nvSpPr>
      <xdr:spPr>
        <a:xfrm>
          <a:off x="22199600" y="71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113919</xdr:rowOff>
    </xdr:from>
    <xdr:to>
      <xdr:col>116</xdr:col>
      <xdr:colOff>152400</xdr:colOff>
      <xdr:row>41</xdr:row>
      <xdr:rowOff>113919</xdr:rowOff>
    </xdr:to>
    <xdr:cxnSp macro="">
      <xdr:nvCxnSpPr>
        <xdr:cNvPr id="482" name="直線コネクタ 481"/>
        <xdr:cNvCxnSpPr/>
      </xdr:nvCxnSpPr>
      <xdr:spPr>
        <a:xfrm>
          <a:off x="22072600" y="714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24020</xdr:rowOff>
    </xdr:from>
    <xdr:ext cx="469744" cy="259045"/>
    <xdr:sp macro="" textlink="">
      <xdr:nvSpPr>
        <xdr:cNvPr id="483" name="【認定こども園・幼稚園・保育所】&#10;一人当たり面積最大値テキスト"/>
        <xdr:cNvSpPr txBox="1"/>
      </xdr:nvSpPr>
      <xdr:spPr>
        <a:xfrm>
          <a:off x="22199600" y="55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77343</xdr:rowOff>
    </xdr:from>
    <xdr:to>
      <xdr:col>116</xdr:col>
      <xdr:colOff>152400</xdr:colOff>
      <xdr:row>33</xdr:row>
      <xdr:rowOff>77343</xdr:rowOff>
    </xdr:to>
    <xdr:cxnSp macro="">
      <xdr:nvCxnSpPr>
        <xdr:cNvPr id="484" name="直線コネクタ 483"/>
        <xdr:cNvCxnSpPr/>
      </xdr:nvCxnSpPr>
      <xdr:spPr>
        <a:xfrm>
          <a:off x="22072600" y="57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156608</xdr:rowOff>
    </xdr:from>
    <xdr:ext cx="469744" cy="259045"/>
    <xdr:sp macro="" textlink="">
      <xdr:nvSpPr>
        <xdr:cNvPr id="485" name="【認定こども園・幼稚園・保育所】&#10;一人当たり面積平均値テキスト"/>
        <xdr:cNvSpPr txBox="1"/>
      </xdr:nvSpPr>
      <xdr:spPr>
        <a:xfrm>
          <a:off x="22199600" y="7014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xdr:rowOff>
    </xdr:from>
    <xdr:to>
      <xdr:col>116</xdr:col>
      <xdr:colOff>114300</xdr:colOff>
      <xdr:row>41</xdr:row>
      <xdr:rowOff>108331</xdr:rowOff>
    </xdr:to>
    <xdr:sp macro="" textlink="">
      <xdr:nvSpPr>
        <xdr:cNvPr id="486" name="フローチャート: 判断 485"/>
        <xdr:cNvSpPr/>
      </xdr:nvSpPr>
      <xdr:spPr>
        <a:xfrm>
          <a:off x="22110700" y="70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3683</xdr:rowOff>
    </xdr:from>
    <xdr:to>
      <xdr:col>112</xdr:col>
      <xdr:colOff>38100</xdr:colOff>
      <xdr:row>41</xdr:row>
      <xdr:rowOff>105283</xdr:rowOff>
    </xdr:to>
    <xdr:sp macro="" textlink="">
      <xdr:nvSpPr>
        <xdr:cNvPr id="487" name="フローチャート: 判断 486"/>
        <xdr:cNvSpPr/>
      </xdr:nvSpPr>
      <xdr:spPr>
        <a:xfrm>
          <a:off x="21272500" y="703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139700</xdr:rowOff>
    </xdr:from>
    <xdr:to>
      <xdr:col>107</xdr:col>
      <xdr:colOff>101600</xdr:colOff>
      <xdr:row>41</xdr:row>
      <xdr:rowOff>69850</xdr:rowOff>
    </xdr:to>
    <xdr:sp macro="" textlink="">
      <xdr:nvSpPr>
        <xdr:cNvPr id="488" name="フローチャート: 判断 487"/>
        <xdr:cNvSpPr/>
      </xdr:nvSpPr>
      <xdr:spPr>
        <a:xfrm>
          <a:off x="20383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49022</xdr:rowOff>
    </xdr:from>
    <xdr:to>
      <xdr:col>116</xdr:col>
      <xdr:colOff>114300</xdr:colOff>
      <xdr:row>40</xdr:row>
      <xdr:rowOff>150622</xdr:rowOff>
    </xdr:to>
    <xdr:sp macro="" textlink="">
      <xdr:nvSpPr>
        <xdr:cNvPr id="494" name="楕円 493"/>
        <xdr:cNvSpPr/>
      </xdr:nvSpPr>
      <xdr:spPr>
        <a:xfrm>
          <a:off x="22110700" y="690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71899</xdr:rowOff>
    </xdr:from>
    <xdr:ext cx="469744" cy="259045"/>
    <xdr:sp macro="" textlink="">
      <xdr:nvSpPr>
        <xdr:cNvPr id="495" name="【認定こども園・幼稚園・保育所】&#10;一人当たり面積該当値テキスト"/>
        <xdr:cNvSpPr txBox="1"/>
      </xdr:nvSpPr>
      <xdr:spPr>
        <a:xfrm>
          <a:off x="22199600" y="675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23495</xdr:rowOff>
    </xdr:from>
    <xdr:to>
      <xdr:col>112</xdr:col>
      <xdr:colOff>38100</xdr:colOff>
      <xdr:row>41</xdr:row>
      <xdr:rowOff>125095</xdr:rowOff>
    </xdr:to>
    <xdr:sp macro="" textlink="">
      <xdr:nvSpPr>
        <xdr:cNvPr id="496" name="楕円 495"/>
        <xdr:cNvSpPr/>
      </xdr:nvSpPr>
      <xdr:spPr>
        <a:xfrm>
          <a:off x="21272500" y="705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99822</xdr:rowOff>
    </xdr:from>
    <xdr:to>
      <xdr:col>116</xdr:col>
      <xdr:colOff>63500</xdr:colOff>
      <xdr:row>41</xdr:row>
      <xdr:rowOff>74295</xdr:rowOff>
    </xdr:to>
    <xdr:cxnSp macro="">
      <xdr:nvCxnSpPr>
        <xdr:cNvPr id="497" name="直線コネクタ 496"/>
        <xdr:cNvCxnSpPr/>
      </xdr:nvCxnSpPr>
      <xdr:spPr>
        <a:xfrm flipV="1">
          <a:off x="21323300" y="6957822"/>
          <a:ext cx="838200" cy="14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24257</xdr:rowOff>
    </xdr:from>
    <xdr:to>
      <xdr:col>107</xdr:col>
      <xdr:colOff>101600</xdr:colOff>
      <xdr:row>41</xdr:row>
      <xdr:rowOff>125857</xdr:rowOff>
    </xdr:to>
    <xdr:sp macro="" textlink="">
      <xdr:nvSpPr>
        <xdr:cNvPr id="498" name="楕円 497"/>
        <xdr:cNvSpPr/>
      </xdr:nvSpPr>
      <xdr:spPr>
        <a:xfrm>
          <a:off x="20383500" y="705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74295</xdr:rowOff>
    </xdr:from>
    <xdr:to>
      <xdr:col>111</xdr:col>
      <xdr:colOff>177800</xdr:colOff>
      <xdr:row>41</xdr:row>
      <xdr:rowOff>75057</xdr:rowOff>
    </xdr:to>
    <xdr:cxnSp macro="">
      <xdr:nvCxnSpPr>
        <xdr:cNvPr id="499" name="直線コネクタ 498"/>
        <xdr:cNvCxnSpPr/>
      </xdr:nvCxnSpPr>
      <xdr:spPr>
        <a:xfrm flipV="1">
          <a:off x="20434300" y="710374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121810</xdr:rowOff>
    </xdr:from>
    <xdr:ext cx="469744" cy="259045"/>
    <xdr:sp macro="" textlink="">
      <xdr:nvSpPr>
        <xdr:cNvPr id="500" name="n_1aveValue【認定こども園・幼稚園・保育所】&#10;一人当たり面積"/>
        <xdr:cNvSpPr txBox="1"/>
      </xdr:nvSpPr>
      <xdr:spPr>
        <a:xfrm>
          <a:off x="21075727" y="680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86377</xdr:rowOff>
    </xdr:from>
    <xdr:ext cx="469744" cy="259045"/>
    <xdr:sp macro="" textlink="">
      <xdr:nvSpPr>
        <xdr:cNvPr id="501" name="n_2aveValue【認定こども園・幼稚園・保育所】&#10;一人当たり面積"/>
        <xdr:cNvSpPr txBox="1"/>
      </xdr:nvSpPr>
      <xdr:spPr>
        <a:xfrm>
          <a:off x="201994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116222</xdr:rowOff>
    </xdr:from>
    <xdr:ext cx="469744" cy="259045"/>
    <xdr:sp macro="" textlink="">
      <xdr:nvSpPr>
        <xdr:cNvPr id="502" name="n_1mainValue【認定こども園・幼稚園・保育所】&#10;一人当たり面積"/>
        <xdr:cNvSpPr txBox="1"/>
      </xdr:nvSpPr>
      <xdr:spPr>
        <a:xfrm>
          <a:off x="21075727" y="714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116984</xdr:rowOff>
    </xdr:from>
    <xdr:ext cx="469744" cy="259045"/>
    <xdr:sp macro="" textlink="">
      <xdr:nvSpPr>
        <xdr:cNvPr id="503" name="n_2mainValue【認定こども園・幼稚園・保育所】&#10;一人当たり面積"/>
        <xdr:cNvSpPr txBox="1"/>
      </xdr:nvSpPr>
      <xdr:spPr>
        <a:xfrm>
          <a:off x="20199427" y="714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5" name="テキスト ボックス 51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5" name="テキスト ボックス 52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7" name="テキスト ボックス 5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529" name="直線コネクタ 528"/>
        <xdr:cNvCxnSpPr/>
      </xdr:nvCxnSpPr>
      <xdr:spPr>
        <a:xfrm flipV="1">
          <a:off x="16318864" y="951302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530" name="【学校施設】&#10;有形固定資産減価償却率最小値テキスト"/>
        <xdr:cNvSpPr txBox="1"/>
      </xdr:nvSpPr>
      <xdr:spPr>
        <a:xfrm>
          <a:off x="16357600" y="109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531" name="直線コネクタ 530"/>
        <xdr:cNvCxnSpPr/>
      </xdr:nvCxnSpPr>
      <xdr:spPr>
        <a:xfrm>
          <a:off x="16230600" y="1092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532" name="【学校施設】&#10;有形固定資産減価償却率最大値テキスト"/>
        <xdr:cNvSpPr txBox="1"/>
      </xdr:nvSpPr>
      <xdr:spPr>
        <a:xfrm>
          <a:off x="16357600" y="928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533" name="直線コネクタ 532"/>
        <xdr:cNvCxnSpPr/>
      </xdr:nvCxnSpPr>
      <xdr:spPr>
        <a:xfrm>
          <a:off x="16230600" y="951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128468</xdr:rowOff>
    </xdr:from>
    <xdr:ext cx="405111" cy="259045"/>
    <xdr:sp macro="" textlink="">
      <xdr:nvSpPr>
        <xdr:cNvPr id="534" name="【学校施設】&#10;有形固定資産減価償却率平均値テキスト"/>
        <xdr:cNvSpPr txBox="1"/>
      </xdr:nvSpPr>
      <xdr:spPr>
        <a:xfrm>
          <a:off x="16357600" y="10072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535" name="フローチャート: 判断 534"/>
        <xdr:cNvSpPr/>
      </xdr:nvSpPr>
      <xdr:spPr>
        <a:xfrm>
          <a:off x="162687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536" name="フローチャート: 判断 535"/>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123916</xdr:rowOff>
    </xdr:from>
    <xdr:to>
      <xdr:col>76</xdr:col>
      <xdr:colOff>165100</xdr:colOff>
      <xdr:row>59</xdr:row>
      <xdr:rowOff>54066</xdr:rowOff>
    </xdr:to>
    <xdr:sp macro="" textlink="">
      <xdr:nvSpPr>
        <xdr:cNvPr id="537" name="フローチャート: 判断 536"/>
        <xdr:cNvSpPr/>
      </xdr:nvSpPr>
      <xdr:spPr>
        <a:xfrm>
          <a:off x="14541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122283</xdr:rowOff>
    </xdr:from>
    <xdr:to>
      <xdr:col>85</xdr:col>
      <xdr:colOff>177800</xdr:colOff>
      <xdr:row>57</xdr:row>
      <xdr:rowOff>52433</xdr:rowOff>
    </xdr:to>
    <xdr:sp macro="" textlink="">
      <xdr:nvSpPr>
        <xdr:cNvPr id="543" name="楕円 542"/>
        <xdr:cNvSpPr/>
      </xdr:nvSpPr>
      <xdr:spPr>
        <a:xfrm>
          <a:off x="16268700" y="972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145160</xdr:rowOff>
    </xdr:from>
    <xdr:ext cx="405111" cy="259045"/>
    <xdr:sp macro="" textlink="">
      <xdr:nvSpPr>
        <xdr:cNvPr id="544" name="【学校施設】&#10;有形固定資産減価償却率該当値テキスト"/>
        <xdr:cNvSpPr txBox="1"/>
      </xdr:nvSpPr>
      <xdr:spPr>
        <a:xfrm>
          <a:off x="16357600" y="957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153307</xdr:rowOff>
    </xdr:from>
    <xdr:to>
      <xdr:col>81</xdr:col>
      <xdr:colOff>101600</xdr:colOff>
      <xdr:row>57</xdr:row>
      <xdr:rowOff>83457</xdr:rowOff>
    </xdr:to>
    <xdr:sp macro="" textlink="">
      <xdr:nvSpPr>
        <xdr:cNvPr id="545" name="楕円 544"/>
        <xdr:cNvSpPr/>
      </xdr:nvSpPr>
      <xdr:spPr>
        <a:xfrm>
          <a:off x="15430500" y="97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1633</xdr:rowOff>
    </xdr:from>
    <xdr:to>
      <xdr:col>85</xdr:col>
      <xdr:colOff>127000</xdr:colOff>
      <xdr:row>57</xdr:row>
      <xdr:rowOff>32657</xdr:rowOff>
    </xdr:to>
    <xdr:cxnSp macro="">
      <xdr:nvCxnSpPr>
        <xdr:cNvPr id="546" name="直線コネクタ 545"/>
        <xdr:cNvCxnSpPr/>
      </xdr:nvCxnSpPr>
      <xdr:spPr>
        <a:xfrm flipV="1">
          <a:off x="15481300" y="977428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22678</xdr:rowOff>
    </xdr:from>
    <xdr:to>
      <xdr:col>76</xdr:col>
      <xdr:colOff>165100</xdr:colOff>
      <xdr:row>57</xdr:row>
      <xdr:rowOff>124278</xdr:rowOff>
    </xdr:to>
    <xdr:sp macro="" textlink="">
      <xdr:nvSpPr>
        <xdr:cNvPr id="547" name="楕円 546"/>
        <xdr:cNvSpPr/>
      </xdr:nvSpPr>
      <xdr:spPr>
        <a:xfrm>
          <a:off x="145415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32657</xdr:rowOff>
    </xdr:from>
    <xdr:to>
      <xdr:col>81</xdr:col>
      <xdr:colOff>50800</xdr:colOff>
      <xdr:row>57</xdr:row>
      <xdr:rowOff>73478</xdr:rowOff>
    </xdr:to>
    <xdr:cxnSp macro="">
      <xdr:nvCxnSpPr>
        <xdr:cNvPr id="548" name="直線コネクタ 547"/>
        <xdr:cNvCxnSpPr/>
      </xdr:nvCxnSpPr>
      <xdr:spPr>
        <a:xfrm flipV="1">
          <a:off x="14592300" y="980530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549"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45193</xdr:rowOff>
    </xdr:from>
    <xdr:ext cx="405111" cy="259045"/>
    <xdr:sp macro="" textlink="">
      <xdr:nvSpPr>
        <xdr:cNvPr id="550" name="n_2aveValue【学校施設】&#10;有形固定資産減価償却率"/>
        <xdr:cNvSpPr txBox="1"/>
      </xdr:nvSpPr>
      <xdr:spPr>
        <a:xfrm>
          <a:off x="14389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99984</xdr:rowOff>
    </xdr:from>
    <xdr:ext cx="405111" cy="259045"/>
    <xdr:sp macro="" textlink="">
      <xdr:nvSpPr>
        <xdr:cNvPr id="551" name="n_1mainValue【学校施設】&#10;有形固定資産減価償却率"/>
        <xdr:cNvSpPr txBox="1"/>
      </xdr:nvSpPr>
      <xdr:spPr>
        <a:xfrm>
          <a:off x="15266044" y="952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140805</xdr:rowOff>
    </xdr:from>
    <xdr:ext cx="405111" cy="259045"/>
    <xdr:sp macro="" textlink="">
      <xdr:nvSpPr>
        <xdr:cNvPr id="552" name="n_2mainValue【学校施設】&#10;有形固定資産減価償却率"/>
        <xdr:cNvSpPr txBox="1"/>
      </xdr:nvSpPr>
      <xdr:spPr>
        <a:xfrm>
          <a:off x="14389744" y="957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3" name="直線コネクタ 56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4" name="テキスト ボックス 56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5" name="直線コネクタ 56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6" name="テキスト ボックス 56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7" name="直線コネクタ 56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8" name="テキスト ボックス 56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9" name="直線コネクタ 56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0" name="テキスト ボックス 56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1" name="直線コネクタ 57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72" name="テキスト ボックス 571"/>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3" name="直線コネクタ 57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74" name="テキスト ボックス 57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5" name="直線コネクタ 5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6" name="テキスト ボックス 57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578" name="直線コネクタ 577"/>
        <xdr:cNvCxnSpPr/>
      </xdr:nvCxnSpPr>
      <xdr:spPr>
        <a:xfrm flipV="1">
          <a:off x="22160864" y="969449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579" name="【学校施設】&#10;一人当たり面積最小値テキスト"/>
        <xdr:cNvSpPr txBox="1"/>
      </xdr:nvSpPr>
      <xdr:spPr>
        <a:xfrm>
          <a:off x="22199600" y="110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580" name="直線コネクタ 579"/>
        <xdr:cNvCxnSpPr/>
      </xdr:nvCxnSpPr>
      <xdr:spPr>
        <a:xfrm>
          <a:off x="22072600" y="1100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581" name="【学校施設】&#10;一人当たり面積最大値テキスト"/>
        <xdr:cNvSpPr txBox="1"/>
      </xdr:nvSpPr>
      <xdr:spPr>
        <a:xfrm>
          <a:off x="22199600" y="94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582" name="直線コネクタ 581"/>
        <xdr:cNvCxnSpPr/>
      </xdr:nvCxnSpPr>
      <xdr:spPr>
        <a:xfrm>
          <a:off x="22072600" y="969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37282</xdr:rowOff>
    </xdr:from>
    <xdr:ext cx="469744" cy="259045"/>
    <xdr:sp macro="" textlink="">
      <xdr:nvSpPr>
        <xdr:cNvPr id="583" name="【学校施設】&#10;一人当たり面積平均値テキスト"/>
        <xdr:cNvSpPr txBox="1"/>
      </xdr:nvSpPr>
      <xdr:spPr>
        <a:xfrm>
          <a:off x="22199600" y="1049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584" name="フローチャート: 判断 583"/>
        <xdr:cNvSpPr/>
      </xdr:nvSpPr>
      <xdr:spPr>
        <a:xfrm>
          <a:off x="22110700" y="106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585" name="フローチャート: 判断 584"/>
        <xdr:cNvSpPr/>
      </xdr:nvSpPr>
      <xdr:spPr>
        <a:xfrm>
          <a:off x="21272500" y="1060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10487</xdr:rowOff>
    </xdr:from>
    <xdr:to>
      <xdr:col>107</xdr:col>
      <xdr:colOff>101600</xdr:colOff>
      <xdr:row>62</xdr:row>
      <xdr:rowOff>112087</xdr:rowOff>
    </xdr:to>
    <xdr:sp macro="" textlink="">
      <xdr:nvSpPr>
        <xdr:cNvPr id="586" name="フローチャート: 判断 585"/>
        <xdr:cNvSpPr/>
      </xdr:nvSpPr>
      <xdr:spPr>
        <a:xfrm>
          <a:off x="20383500" y="1064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7" name="テキスト ボックス 5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8" name="テキスト ボックス 5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9" name="テキスト ボックス 5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0" name="テキスト ボックス 5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1" name="テキスト ボックス 5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8418</xdr:rowOff>
    </xdr:from>
    <xdr:to>
      <xdr:col>116</xdr:col>
      <xdr:colOff>114300</xdr:colOff>
      <xdr:row>63</xdr:row>
      <xdr:rowOff>110018</xdr:rowOff>
    </xdr:to>
    <xdr:sp macro="" textlink="">
      <xdr:nvSpPr>
        <xdr:cNvPr id="592" name="楕円 591"/>
        <xdr:cNvSpPr/>
      </xdr:nvSpPr>
      <xdr:spPr>
        <a:xfrm>
          <a:off x="22110700" y="1080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158295</xdr:rowOff>
    </xdr:from>
    <xdr:ext cx="469744" cy="259045"/>
    <xdr:sp macro="" textlink="">
      <xdr:nvSpPr>
        <xdr:cNvPr id="593" name="【学校施設】&#10;一人当たり面積該当値テキスト"/>
        <xdr:cNvSpPr txBox="1"/>
      </xdr:nvSpPr>
      <xdr:spPr>
        <a:xfrm>
          <a:off x="22199600" y="1078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13753</xdr:rowOff>
    </xdr:from>
    <xdr:to>
      <xdr:col>112</xdr:col>
      <xdr:colOff>38100</xdr:colOff>
      <xdr:row>63</xdr:row>
      <xdr:rowOff>115353</xdr:rowOff>
    </xdr:to>
    <xdr:sp macro="" textlink="">
      <xdr:nvSpPr>
        <xdr:cNvPr id="594" name="楕円 593"/>
        <xdr:cNvSpPr/>
      </xdr:nvSpPr>
      <xdr:spPr>
        <a:xfrm>
          <a:off x="21272500" y="1081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59218</xdr:rowOff>
    </xdr:from>
    <xdr:to>
      <xdr:col>116</xdr:col>
      <xdr:colOff>63500</xdr:colOff>
      <xdr:row>63</xdr:row>
      <xdr:rowOff>64553</xdr:rowOff>
    </xdr:to>
    <xdr:cxnSp macro="">
      <xdr:nvCxnSpPr>
        <xdr:cNvPr id="595" name="直線コネクタ 594"/>
        <xdr:cNvCxnSpPr/>
      </xdr:nvCxnSpPr>
      <xdr:spPr>
        <a:xfrm flipV="1">
          <a:off x="21323300" y="10860568"/>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15603</xdr:rowOff>
    </xdr:from>
    <xdr:to>
      <xdr:col>107</xdr:col>
      <xdr:colOff>101600</xdr:colOff>
      <xdr:row>63</xdr:row>
      <xdr:rowOff>117203</xdr:rowOff>
    </xdr:to>
    <xdr:sp macro="" textlink="">
      <xdr:nvSpPr>
        <xdr:cNvPr id="596" name="楕円 595"/>
        <xdr:cNvSpPr/>
      </xdr:nvSpPr>
      <xdr:spPr>
        <a:xfrm>
          <a:off x="20383500" y="1081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64553</xdr:rowOff>
    </xdr:from>
    <xdr:to>
      <xdr:col>111</xdr:col>
      <xdr:colOff>177800</xdr:colOff>
      <xdr:row>63</xdr:row>
      <xdr:rowOff>66403</xdr:rowOff>
    </xdr:to>
    <xdr:cxnSp macro="">
      <xdr:nvCxnSpPr>
        <xdr:cNvPr id="597" name="直線コネクタ 596"/>
        <xdr:cNvCxnSpPr/>
      </xdr:nvCxnSpPr>
      <xdr:spPr>
        <a:xfrm flipV="1">
          <a:off x="20434300" y="10865903"/>
          <a:ext cx="889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97154</xdr:rowOff>
    </xdr:from>
    <xdr:ext cx="469744" cy="259045"/>
    <xdr:sp macro="" textlink="">
      <xdr:nvSpPr>
        <xdr:cNvPr id="598" name="n_1aveValue【学校施設】&#10;一人当たり面積"/>
        <xdr:cNvSpPr txBox="1"/>
      </xdr:nvSpPr>
      <xdr:spPr>
        <a:xfrm>
          <a:off x="21075727" y="1038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128614</xdr:rowOff>
    </xdr:from>
    <xdr:ext cx="469744" cy="259045"/>
    <xdr:sp macro="" textlink="">
      <xdr:nvSpPr>
        <xdr:cNvPr id="599" name="n_2aveValue【学校施設】&#10;一人当たり面積"/>
        <xdr:cNvSpPr txBox="1"/>
      </xdr:nvSpPr>
      <xdr:spPr>
        <a:xfrm>
          <a:off x="20199427" y="1041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106480</xdr:rowOff>
    </xdr:from>
    <xdr:ext cx="469744" cy="259045"/>
    <xdr:sp macro="" textlink="">
      <xdr:nvSpPr>
        <xdr:cNvPr id="600" name="n_1mainValue【学校施設】&#10;一人当たり面積"/>
        <xdr:cNvSpPr txBox="1"/>
      </xdr:nvSpPr>
      <xdr:spPr>
        <a:xfrm>
          <a:off x="21075727" y="1090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108330</xdr:rowOff>
    </xdr:from>
    <xdr:ext cx="469744" cy="259045"/>
    <xdr:sp macro="" textlink="">
      <xdr:nvSpPr>
        <xdr:cNvPr id="601" name="n_2mainValue【学校施設】&#10;一人当たり面積"/>
        <xdr:cNvSpPr txBox="1"/>
      </xdr:nvSpPr>
      <xdr:spPr>
        <a:xfrm>
          <a:off x="20199427" y="1090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2" name="正方形/長方形 6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3" name="正方形/長方形 6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4" name="正方形/長方形 6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5" name="正方形/長方形 6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6" name="正方形/長方形 6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7" name="正方形/長方形 6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8" name="正方形/長方形 6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9" name="正方形/長方形 60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0" name="正方形/長方形 6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1" name="正方形/長方形 6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2" name="正方形/長方形 6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3" name="正方形/長方形 6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4" name="正方形/長方形 6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5" name="正方形/長方形 6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6" name="正方形/長方形 6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7" name="正方形/長方形 61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8" name="正方形/長方形 6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9" name="正方形/長方形 6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0" name="正方形/長方形 6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1" name="正方形/長方形 6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2" name="正方形/長方形 6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3" name="正方形/長方形 6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4" name="正方形/長方形 6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正方形/長方形 6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6" name="テキスト ボックス 6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7" name="直線コネクタ 6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8" name="直線コネクタ 62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9" name="テキスト ボックス 62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0" name="直線コネクタ 62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1" name="テキスト ボックス 63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2" name="直線コネクタ 63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3" name="テキスト ボックス 63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4" name="直線コネクタ 63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5" name="テキスト ボックス 63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6" name="直線コネクタ 63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7" name="テキスト ボックス 63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8" name="直線コネクタ 63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9" name="テキスト ボックス 63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0" name="直線コネクタ 6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1" name="テキスト ボックス 6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643" name="直線コネクタ 642"/>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644" name="【公民館】&#10;有形固定資産減価償却率最小値テキスト"/>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645" name="直線コネクタ 644"/>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7" name="直線コネクタ 64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15257</xdr:rowOff>
    </xdr:from>
    <xdr:ext cx="405111" cy="259045"/>
    <xdr:sp macro="" textlink="">
      <xdr:nvSpPr>
        <xdr:cNvPr id="648" name="【公民館】&#10;有形固定資産減価償却率平均値テキスト"/>
        <xdr:cNvSpPr txBox="1"/>
      </xdr:nvSpPr>
      <xdr:spPr>
        <a:xfrm>
          <a:off x="163576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649" name="フローチャート: 判断 648"/>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164193</xdr:rowOff>
    </xdr:from>
    <xdr:to>
      <xdr:col>81</xdr:col>
      <xdr:colOff>101600</xdr:colOff>
      <xdr:row>103</xdr:row>
      <xdr:rowOff>94343</xdr:rowOff>
    </xdr:to>
    <xdr:sp macro="" textlink="">
      <xdr:nvSpPr>
        <xdr:cNvPr id="650" name="フローチャート: 判断 649"/>
        <xdr:cNvSpPr/>
      </xdr:nvSpPr>
      <xdr:spPr>
        <a:xfrm>
          <a:off x="15430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651" name="フローチャート: 判断 650"/>
        <xdr:cNvSpPr/>
      </xdr:nvSpPr>
      <xdr:spPr>
        <a:xfrm>
          <a:off x="14541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9071</xdr:rowOff>
    </xdr:from>
    <xdr:to>
      <xdr:col>85</xdr:col>
      <xdr:colOff>177800</xdr:colOff>
      <xdr:row>102</xdr:row>
      <xdr:rowOff>110671</xdr:rowOff>
    </xdr:to>
    <xdr:sp macro="" textlink="">
      <xdr:nvSpPr>
        <xdr:cNvPr id="657" name="楕円 656"/>
        <xdr:cNvSpPr/>
      </xdr:nvSpPr>
      <xdr:spPr>
        <a:xfrm>
          <a:off x="162687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31948</xdr:rowOff>
    </xdr:from>
    <xdr:ext cx="405111" cy="259045"/>
    <xdr:sp macro="" textlink="">
      <xdr:nvSpPr>
        <xdr:cNvPr id="658" name="【公民館】&#10;有形固定資産減価償却率該当値テキスト"/>
        <xdr:cNvSpPr txBox="1"/>
      </xdr:nvSpPr>
      <xdr:spPr>
        <a:xfrm>
          <a:off x="16357600" y="1734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41729</xdr:rowOff>
    </xdr:from>
    <xdr:to>
      <xdr:col>81</xdr:col>
      <xdr:colOff>101600</xdr:colOff>
      <xdr:row>102</xdr:row>
      <xdr:rowOff>143329</xdr:rowOff>
    </xdr:to>
    <xdr:sp macro="" textlink="">
      <xdr:nvSpPr>
        <xdr:cNvPr id="659" name="楕円 658"/>
        <xdr:cNvSpPr/>
      </xdr:nvSpPr>
      <xdr:spPr>
        <a:xfrm>
          <a:off x="15430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59871</xdr:rowOff>
    </xdr:from>
    <xdr:to>
      <xdr:col>85</xdr:col>
      <xdr:colOff>127000</xdr:colOff>
      <xdr:row>102</xdr:row>
      <xdr:rowOff>92529</xdr:rowOff>
    </xdr:to>
    <xdr:cxnSp macro="">
      <xdr:nvCxnSpPr>
        <xdr:cNvPr id="660" name="直線コネクタ 659"/>
        <xdr:cNvCxnSpPr/>
      </xdr:nvCxnSpPr>
      <xdr:spPr>
        <a:xfrm flipV="1">
          <a:off x="15481300" y="175477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41729</xdr:rowOff>
    </xdr:from>
    <xdr:to>
      <xdr:col>76</xdr:col>
      <xdr:colOff>165100</xdr:colOff>
      <xdr:row>102</xdr:row>
      <xdr:rowOff>143329</xdr:rowOff>
    </xdr:to>
    <xdr:sp macro="" textlink="">
      <xdr:nvSpPr>
        <xdr:cNvPr id="661" name="楕円 660"/>
        <xdr:cNvSpPr/>
      </xdr:nvSpPr>
      <xdr:spPr>
        <a:xfrm>
          <a:off x="14541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92529</xdr:rowOff>
    </xdr:from>
    <xdr:to>
      <xdr:col>81</xdr:col>
      <xdr:colOff>50800</xdr:colOff>
      <xdr:row>102</xdr:row>
      <xdr:rowOff>92529</xdr:rowOff>
    </xdr:to>
    <xdr:cxnSp macro="">
      <xdr:nvCxnSpPr>
        <xdr:cNvPr id="662" name="直線コネクタ 661"/>
        <xdr:cNvCxnSpPr/>
      </xdr:nvCxnSpPr>
      <xdr:spPr>
        <a:xfrm>
          <a:off x="14592300" y="17580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85470</xdr:rowOff>
    </xdr:from>
    <xdr:ext cx="405111" cy="259045"/>
    <xdr:sp macro="" textlink="">
      <xdr:nvSpPr>
        <xdr:cNvPr id="663" name="n_1aveValue【公民館】&#10;有形固定資産減価償却率"/>
        <xdr:cNvSpPr txBox="1"/>
      </xdr:nvSpPr>
      <xdr:spPr>
        <a:xfrm>
          <a:off x="152660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39750</xdr:rowOff>
    </xdr:from>
    <xdr:ext cx="405111" cy="259045"/>
    <xdr:sp macro="" textlink="">
      <xdr:nvSpPr>
        <xdr:cNvPr id="664" name="n_2aveValue【公民館】&#10;有形固定資産減価償却率"/>
        <xdr:cNvSpPr txBox="1"/>
      </xdr:nvSpPr>
      <xdr:spPr>
        <a:xfrm>
          <a:off x="14389744"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159856</xdr:rowOff>
    </xdr:from>
    <xdr:ext cx="405111" cy="259045"/>
    <xdr:sp macro="" textlink="">
      <xdr:nvSpPr>
        <xdr:cNvPr id="665" name="n_1mainValue【公民館】&#10;有形固定資産減価償却率"/>
        <xdr:cNvSpPr txBox="1"/>
      </xdr:nvSpPr>
      <xdr:spPr>
        <a:xfrm>
          <a:off x="152660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159856</xdr:rowOff>
    </xdr:from>
    <xdr:ext cx="405111" cy="259045"/>
    <xdr:sp macro="" textlink="">
      <xdr:nvSpPr>
        <xdr:cNvPr id="666" name="n_2mainValue【公民館】&#10;有形固定資産減価償却率"/>
        <xdr:cNvSpPr txBox="1"/>
      </xdr:nvSpPr>
      <xdr:spPr>
        <a:xfrm>
          <a:off x="14389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7" name="直線コネクタ 67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8" name="テキスト ボックス 67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9" name="直線コネクタ 67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0" name="テキスト ボックス 67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1" name="直線コネクタ 68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2" name="テキスト ボックス 68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3" name="直線コネクタ 68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4" name="テキスト ボックス 68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35737</xdr:rowOff>
    </xdr:from>
    <xdr:to>
      <xdr:col>116</xdr:col>
      <xdr:colOff>62864</xdr:colOff>
      <xdr:row>108</xdr:row>
      <xdr:rowOff>35052</xdr:rowOff>
    </xdr:to>
    <xdr:cxnSp macro="">
      <xdr:nvCxnSpPr>
        <xdr:cNvPr id="688" name="直線コネクタ 687"/>
        <xdr:cNvCxnSpPr/>
      </xdr:nvCxnSpPr>
      <xdr:spPr>
        <a:xfrm flipV="1">
          <a:off x="22160864" y="17180737"/>
          <a:ext cx="0" cy="1370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89"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90" name="直線コネクタ 689"/>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153864</xdr:rowOff>
    </xdr:from>
    <xdr:ext cx="469744" cy="259045"/>
    <xdr:sp macro="" textlink="">
      <xdr:nvSpPr>
        <xdr:cNvPr id="691" name="【公民館】&#10;一人当たり面積最大値テキスト"/>
        <xdr:cNvSpPr txBox="1"/>
      </xdr:nvSpPr>
      <xdr:spPr>
        <a:xfrm>
          <a:off x="22199600" y="169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35737</xdr:rowOff>
    </xdr:from>
    <xdr:to>
      <xdr:col>116</xdr:col>
      <xdr:colOff>152400</xdr:colOff>
      <xdr:row>100</xdr:row>
      <xdr:rowOff>35737</xdr:rowOff>
    </xdr:to>
    <xdr:cxnSp macro="">
      <xdr:nvCxnSpPr>
        <xdr:cNvPr id="692" name="直線コネクタ 691"/>
        <xdr:cNvCxnSpPr/>
      </xdr:nvCxnSpPr>
      <xdr:spPr>
        <a:xfrm>
          <a:off x="22072600" y="171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7129</xdr:rowOff>
    </xdr:from>
    <xdr:ext cx="469744" cy="259045"/>
    <xdr:sp macro="" textlink="">
      <xdr:nvSpPr>
        <xdr:cNvPr id="693" name="【公民館】&#10;一人当たり面積平均値テキスト"/>
        <xdr:cNvSpPr txBox="1"/>
      </xdr:nvSpPr>
      <xdr:spPr>
        <a:xfrm>
          <a:off x="22199600" y="18180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155702</xdr:rowOff>
    </xdr:from>
    <xdr:to>
      <xdr:col>116</xdr:col>
      <xdr:colOff>114300</xdr:colOff>
      <xdr:row>107</xdr:row>
      <xdr:rowOff>85852</xdr:rowOff>
    </xdr:to>
    <xdr:sp macro="" textlink="">
      <xdr:nvSpPr>
        <xdr:cNvPr id="694" name="フローチャート: 判断 693"/>
        <xdr:cNvSpPr/>
      </xdr:nvSpPr>
      <xdr:spPr>
        <a:xfrm>
          <a:off x="22110700" y="1832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7113</xdr:rowOff>
    </xdr:from>
    <xdr:to>
      <xdr:col>112</xdr:col>
      <xdr:colOff>38100</xdr:colOff>
      <xdr:row>107</xdr:row>
      <xdr:rowOff>108713</xdr:rowOff>
    </xdr:to>
    <xdr:sp macro="" textlink="">
      <xdr:nvSpPr>
        <xdr:cNvPr id="695" name="フローチャート: 判断 694"/>
        <xdr:cNvSpPr/>
      </xdr:nvSpPr>
      <xdr:spPr>
        <a:xfrm>
          <a:off x="21272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49403</xdr:rowOff>
    </xdr:from>
    <xdr:to>
      <xdr:col>107</xdr:col>
      <xdr:colOff>101600</xdr:colOff>
      <xdr:row>107</xdr:row>
      <xdr:rowOff>151003</xdr:rowOff>
    </xdr:to>
    <xdr:sp macro="" textlink="">
      <xdr:nvSpPr>
        <xdr:cNvPr id="696" name="フローチャート: 判断 695"/>
        <xdr:cNvSpPr/>
      </xdr:nvSpPr>
      <xdr:spPr>
        <a:xfrm>
          <a:off x="20383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109525</xdr:rowOff>
    </xdr:from>
    <xdr:to>
      <xdr:col>116</xdr:col>
      <xdr:colOff>114300</xdr:colOff>
      <xdr:row>108</xdr:row>
      <xdr:rowOff>39675</xdr:rowOff>
    </xdr:to>
    <xdr:sp macro="" textlink="">
      <xdr:nvSpPr>
        <xdr:cNvPr id="702" name="楕円 701"/>
        <xdr:cNvSpPr/>
      </xdr:nvSpPr>
      <xdr:spPr>
        <a:xfrm>
          <a:off x="22110700" y="1845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24452</xdr:rowOff>
    </xdr:from>
    <xdr:ext cx="469744" cy="259045"/>
    <xdr:sp macro="" textlink="">
      <xdr:nvSpPr>
        <xdr:cNvPr id="703" name="【公民館】&#10;一人当たり面積該当値テキスト"/>
        <xdr:cNvSpPr txBox="1"/>
      </xdr:nvSpPr>
      <xdr:spPr>
        <a:xfrm>
          <a:off x="22199600" y="1836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111353</xdr:rowOff>
    </xdr:from>
    <xdr:to>
      <xdr:col>112</xdr:col>
      <xdr:colOff>38100</xdr:colOff>
      <xdr:row>108</xdr:row>
      <xdr:rowOff>41503</xdr:rowOff>
    </xdr:to>
    <xdr:sp macro="" textlink="">
      <xdr:nvSpPr>
        <xdr:cNvPr id="704" name="楕円 703"/>
        <xdr:cNvSpPr/>
      </xdr:nvSpPr>
      <xdr:spPr>
        <a:xfrm>
          <a:off x="21272500" y="184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160325</xdr:rowOff>
    </xdr:from>
    <xdr:to>
      <xdr:col>116</xdr:col>
      <xdr:colOff>63500</xdr:colOff>
      <xdr:row>107</xdr:row>
      <xdr:rowOff>162153</xdr:rowOff>
    </xdr:to>
    <xdr:cxnSp macro="">
      <xdr:nvCxnSpPr>
        <xdr:cNvPr id="705" name="直線コネクタ 704"/>
        <xdr:cNvCxnSpPr/>
      </xdr:nvCxnSpPr>
      <xdr:spPr>
        <a:xfrm flipV="1">
          <a:off x="21323300" y="18505475"/>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112040</xdr:rowOff>
    </xdr:from>
    <xdr:to>
      <xdr:col>107</xdr:col>
      <xdr:colOff>101600</xdr:colOff>
      <xdr:row>108</xdr:row>
      <xdr:rowOff>42190</xdr:rowOff>
    </xdr:to>
    <xdr:sp macro="" textlink="">
      <xdr:nvSpPr>
        <xdr:cNvPr id="706" name="楕円 705"/>
        <xdr:cNvSpPr/>
      </xdr:nvSpPr>
      <xdr:spPr>
        <a:xfrm>
          <a:off x="20383500" y="1845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162153</xdr:rowOff>
    </xdr:from>
    <xdr:to>
      <xdr:col>111</xdr:col>
      <xdr:colOff>177800</xdr:colOff>
      <xdr:row>107</xdr:row>
      <xdr:rowOff>162840</xdr:rowOff>
    </xdr:to>
    <xdr:cxnSp macro="">
      <xdr:nvCxnSpPr>
        <xdr:cNvPr id="707" name="直線コネクタ 706"/>
        <xdr:cNvCxnSpPr/>
      </xdr:nvCxnSpPr>
      <xdr:spPr>
        <a:xfrm flipV="1">
          <a:off x="20434300" y="18507303"/>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125240</xdr:rowOff>
    </xdr:from>
    <xdr:ext cx="469744" cy="259045"/>
    <xdr:sp macro="" textlink="">
      <xdr:nvSpPr>
        <xdr:cNvPr id="708" name="n_1aveValue【公民館】&#10;一人当たり面積"/>
        <xdr:cNvSpPr txBox="1"/>
      </xdr:nvSpPr>
      <xdr:spPr>
        <a:xfrm>
          <a:off x="210757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167530</xdr:rowOff>
    </xdr:from>
    <xdr:ext cx="469744" cy="259045"/>
    <xdr:sp macro="" textlink="">
      <xdr:nvSpPr>
        <xdr:cNvPr id="709" name="n_2aveValue【公民館】&#10;一人当たり面積"/>
        <xdr:cNvSpPr txBox="1"/>
      </xdr:nvSpPr>
      <xdr:spPr>
        <a:xfrm>
          <a:off x="20199427" y="181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32630</xdr:rowOff>
    </xdr:from>
    <xdr:ext cx="469744" cy="259045"/>
    <xdr:sp macro="" textlink="">
      <xdr:nvSpPr>
        <xdr:cNvPr id="710" name="n_1mainValue【公民館】&#10;一人当たり面積"/>
        <xdr:cNvSpPr txBox="1"/>
      </xdr:nvSpPr>
      <xdr:spPr>
        <a:xfrm>
          <a:off x="21075727" y="185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33317</xdr:rowOff>
    </xdr:from>
    <xdr:ext cx="469744" cy="259045"/>
    <xdr:sp macro="" textlink="">
      <xdr:nvSpPr>
        <xdr:cNvPr id="711" name="n_2mainValue【公民館】&#10;一人当たり面積"/>
        <xdr:cNvSpPr txBox="1"/>
      </xdr:nvSpPr>
      <xdr:spPr>
        <a:xfrm>
          <a:off x="20199427" y="1854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2" name="正方形/長方形 7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3" name="正方形/長方形 7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4" name="テキスト ボックス 7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類似団体と比較して、大方の施設の減価償却率が高くなっている。特に公営住宅、港湾・漁港施設</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、学校施設</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の減価償却率が高い。</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町内</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２箇所にある公営住宅は補修により長寿命化を図る。港湾・漁港施設も</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建設から年数</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経って</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いるが、平成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27</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年度に、太地漁港機能強化策定業務を委託し現状の機能を検査し、平成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年度には漁港施設の老朽箇所を把握するための点検を実施したうえで、「漁港機能保全計画」を策定した。この計画に基づき、</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年度には</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改修及び補強</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工事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を実施</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今後も改修事業を進めていく予定である。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幼稚園、保育所の園舎</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老朽化が進ん</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でいたため、昨年度までは減価償却率が高かった</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この２施設を統合する形で</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度末に新しい</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こども園</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が完成したため、減価償却率は大きく低下している。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学校施設については、現在小中学校が一校ずつあり、特に小学校校舎は建設から年数が経っている。</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口に対して保有している施設が特に多いという状況にはないため、今後の施設管理の基本方針として統廃合を推し進めていくのは困難である。また、特定の施設については防災・津波対策の観点から、移設等の検討が必要であると考えられ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3,194
3,176
5.81
3,137,861
3,033,170
96,334
1,405,649
3,128,526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2" name="正方形/長方形 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3" name="正方形/長方形 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4" name="正方形/長方形 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5" name="正方形/長方形 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6" name="正方形/長方形 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7" name="正方形/長方形 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8" name="正方形/長方形 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79" name="正方形/長方形 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0" name="正方形/長方形 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1" name="正方形/長方形 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2" name="正方形/長方形 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3" name="正方形/長方形 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4" name="正方形/長方形 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5" name="正方形/長方形 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6" name="正方形/長方形 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7" name="正方形/長方形 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8" name="正方形/長方形 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89" name="正方形/長方形 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0" name="正方形/長方形 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1" name="正方形/長方形 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2" name="正方形/長方形 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3" name="正方形/長方形 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4" name="正方形/長方形 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5" name="正方形/長方形 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6" name="正方形/長方形 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7" name="正方形/長方形 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8" name="正方形/長方形 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99" name="正方形/長方形 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0" name="正方形/長方形 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1" name="正方形/長方形 1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2" name="正方形/長方形 1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3" name="正方形/長方形 1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04" name="テキスト ボックス 1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05" name="直線コネクタ 1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06" name="テキスト ボックス 10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07" name="直線コネクタ 1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08" name="テキスト ボックス 10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09" name="直線コネクタ 1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10" name="テキスト ボックス 1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11" name="直線コネクタ 1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12" name="テキスト ボックス 1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13" name="直線コネクタ 1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14" name="テキスト ボックス 1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15" name="直線コネクタ 1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16" name="テキスト ボックス 11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17" name="直線コネクタ 1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18" name="テキスト ボックス 11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7620</xdr:rowOff>
    </xdr:to>
    <xdr:cxnSp macro="">
      <xdr:nvCxnSpPr>
        <xdr:cNvPr id="120" name="直線コネクタ 119"/>
        <xdr:cNvCxnSpPr/>
      </xdr:nvCxnSpPr>
      <xdr:spPr>
        <a:xfrm flipV="1">
          <a:off x="16318864" y="571500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405111" cy="259045"/>
    <xdr:sp macro="" textlink="">
      <xdr:nvSpPr>
        <xdr:cNvPr id="121" name="【一般廃棄物処理施設】&#10;有形固定資産減価償却率最小値テキスト"/>
        <xdr:cNvSpPr txBox="1"/>
      </xdr:nvSpPr>
      <xdr:spPr>
        <a:xfrm>
          <a:off x="16357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122" name="直線コネクタ 121"/>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123"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124" name="直線コネクタ 12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33037</xdr:rowOff>
    </xdr:from>
    <xdr:ext cx="405111" cy="259045"/>
    <xdr:sp macro="" textlink="">
      <xdr:nvSpPr>
        <xdr:cNvPr id="125" name="【一般廃棄物処理施設】&#10;有形固定資産減価償却率平均値テキスト"/>
        <xdr:cNvSpPr txBox="1"/>
      </xdr:nvSpPr>
      <xdr:spPr>
        <a:xfrm>
          <a:off x="16357600" y="6033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126" name="フローチャート: 判断 125"/>
        <xdr:cNvSpPr/>
      </xdr:nvSpPr>
      <xdr:spPr>
        <a:xfrm>
          <a:off x="16268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33020</xdr:rowOff>
    </xdr:from>
    <xdr:to>
      <xdr:col>81</xdr:col>
      <xdr:colOff>101600</xdr:colOff>
      <xdr:row>36</xdr:row>
      <xdr:rowOff>134620</xdr:rowOff>
    </xdr:to>
    <xdr:sp macro="" textlink="">
      <xdr:nvSpPr>
        <xdr:cNvPr id="127" name="フローチャート: 判断 126"/>
        <xdr:cNvSpPr/>
      </xdr:nvSpPr>
      <xdr:spPr>
        <a:xfrm>
          <a:off x="15430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151147</xdr:rowOff>
    </xdr:from>
    <xdr:ext cx="405111" cy="259045"/>
    <xdr:sp macro="" textlink="">
      <xdr:nvSpPr>
        <xdr:cNvPr id="128" name="n_1aveValue【一般廃棄物処理施設】&#10;有形固定資産減価償却率"/>
        <xdr:cNvSpPr txBox="1"/>
      </xdr:nvSpPr>
      <xdr:spPr>
        <a:xfrm>
          <a:off x="152660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6350</xdr:rowOff>
    </xdr:from>
    <xdr:to>
      <xdr:col>76</xdr:col>
      <xdr:colOff>165100</xdr:colOff>
      <xdr:row>37</xdr:row>
      <xdr:rowOff>107950</xdr:rowOff>
    </xdr:to>
    <xdr:sp macro="" textlink="">
      <xdr:nvSpPr>
        <xdr:cNvPr id="129" name="フローチャート: 判断 128"/>
        <xdr:cNvSpPr/>
      </xdr:nvSpPr>
      <xdr:spPr>
        <a:xfrm>
          <a:off x="14541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99077</xdr:rowOff>
    </xdr:from>
    <xdr:ext cx="405111" cy="259045"/>
    <xdr:sp macro="" textlink="">
      <xdr:nvSpPr>
        <xdr:cNvPr id="130" name="n_2aveValue【一般廃棄物処理施設】&#10;有形固定資産減価償却率"/>
        <xdr:cNvSpPr txBox="1"/>
      </xdr:nvSpPr>
      <xdr:spPr>
        <a:xfrm>
          <a:off x="14389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131" name="テキスト ボックス 1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132" name="テキスト ボックス 1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133" name="テキスト ボックス 1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134" name="テキスト ボックス 1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135" name="テキスト ボックス 1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12065</xdr:rowOff>
    </xdr:from>
    <xdr:to>
      <xdr:col>85</xdr:col>
      <xdr:colOff>177800</xdr:colOff>
      <xdr:row>36</xdr:row>
      <xdr:rowOff>113665</xdr:rowOff>
    </xdr:to>
    <xdr:sp macro="" textlink="">
      <xdr:nvSpPr>
        <xdr:cNvPr id="136" name="楕円 135"/>
        <xdr:cNvSpPr/>
      </xdr:nvSpPr>
      <xdr:spPr>
        <a:xfrm>
          <a:off x="162687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161942</xdr:rowOff>
    </xdr:from>
    <xdr:ext cx="405111" cy="259045"/>
    <xdr:sp macro="" textlink="">
      <xdr:nvSpPr>
        <xdr:cNvPr id="137" name="【一般廃棄物処理施設】&#10;有形固定資産減価償却率該当値テキスト"/>
        <xdr:cNvSpPr txBox="1"/>
      </xdr:nvSpPr>
      <xdr:spPr>
        <a:xfrm>
          <a:off x="16357600" y="616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50165</xdr:rowOff>
    </xdr:from>
    <xdr:to>
      <xdr:col>81</xdr:col>
      <xdr:colOff>101600</xdr:colOff>
      <xdr:row>36</xdr:row>
      <xdr:rowOff>151765</xdr:rowOff>
    </xdr:to>
    <xdr:sp macro="" textlink="">
      <xdr:nvSpPr>
        <xdr:cNvPr id="138" name="楕円 137"/>
        <xdr:cNvSpPr/>
      </xdr:nvSpPr>
      <xdr:spPr>
        <a:xfrm>
          <a:off x="15430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62865</xdr:rowOff>
    </xdr:from>
    <xdr:to>
      <xdr:col>85</xdr:col>
      <xdr:colOff>127000</xdr:colOff>
      <xdr:row>36</xdr:row>
      <xdr:rowOff>100965</xdr:rowOff>
    </xdr:to>
    <xdr:cxnSp macro="">
      <xdr:nvCxnSpPr>
        <xdr:cNvPr id="139" name="直線コネクタ 138"/>
        <xdr:cNvCxnSpPr/>
      </xdr:nvCxnSpPr>
      <xdr:spPr>
        <a:xfrm flipV="1">
          <a:off x="15481300" y="623506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50165</xdr:rowOff>
    </xdr:from>
    <xdr:to>
      <xdr:col>76</xdr:col>
      <xdr:colOff>165100</xdr:colOff>
      <xdr:row>36</xdr:row>
      <xdr:rowOff>151765</xdr:rowOff>
    </xdr:to>
    <xdr:sp macro="" textlink="">
      <xdr:nvSpPr>
        <xdr:cNvPr id="140" name="楕円 139"/>
        <xdr:cNvSpPr/>
      </xdr:nvSpPr>
      <xdr:spPr>
        <a:xfrm>
          <a:off x="14541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100965</xdr:rowOff>
    </xdr:from>
    <xdr:to>
      <xdr:col>81</xdr:col>
      <xdr:colOff>50800</xdr:colOff>
      <xdr:row>36</xdr:row>
      <xdr:rowOff>100965</xdr:rowOff>
    </xdr:to>
    <xdr:cxnSp macro="">
      <xdr:nvCxnSpPr>
        <xdr:cNvPr id="141" name="直線コネクタ 140"/>
        <xdr:cNvCxnSpPr/>
      </xdr:nvCxnSpPr>
      <xdr:spPr>
        <a:xfrm>
          <a:off x="14592300" y="62731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142892</xdr:rowOff>
    </xdr:from>
    <xdr:ext cx="405111" cy="259045"/>
    <xdr:sp macro="" textlink="">
      <xdr:nvSpPr>
        <xdr:cNvPr id="142" name="n_1mainValue【一般廃棄物処理施設】&#10;有形固定資産減価償却率"/>
        <xdr:cNvSpPr txBox="1"/>
      </xdr:nvSpPr>
      <xdr:spPr>
        <a:xfrm>
          <a:off x="15266044"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168292</xdr:rowOff>
    </xdr:from>
    <xdr:ext cx="405111" cy="259045"/>
    <xdr:sp macro="" textlink="">
      <xdr:nvSpPr>
        <xdr:cNvPr id="143" name="n_2mainValue【一般廃棄物処理施設】&#10;有形固定資産減価償却率"/>
        <xdr:cNvSpPr txBox="1"/>
      </xdr:nvSpPr>
      <xdr:spPr>
        <a:xfrm>
          <a:off x="14389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144" name="正方形/長方形 1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45" name="正方形/長方形 1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46" name="正方形/長方形 1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47" name="正方形/長方形 1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48" name="正方形/長方形 1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49" name="正方形/長方形 1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50" name="正方形/長方形 1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51" name="正方形/長方形 1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152" name="テキスト ボックス 1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153" name="直線コネクタ 1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154" name="直線コネクタ 15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155" name="テキスト ボックス 15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156" name="直線コネクタ 15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157" name="テキスト ボックス 15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158" name="直線コネクタ 15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159" name="テキスト ボックス 15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160" name="直線コネクタ 15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161" name="テキスト ボックス 16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162" name="直線コネクタ 16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163" name="テキスト ボックス 162"/>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164" name="直線コネクタ 16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165" name="テキスト ボックス 164"/>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166" name="直線コネクタ 1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167" name="テキスト ボックス 16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1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87047</xdr:rowOff>
    </xdr:from>
    <xdr:to>
      <xdr:col>116</xdr:col>
      <xdr:colOff>62864</xdr:colOff>
      <xdr:row>42</xdr:row>
      <xdr:rowOff>77320</xdr:rowOff>
    </xdr:to>
    <xdr:cxnSp macro="">
      <xdr:nvCxnSpPr>
        <xdr:cNvPr id="169" name="直線コネクタ 168"/>
        <xdr:cNvCxnSpPr/>
      </xdr:nvCxnSpPr>
      <xdr:spPr>
        <a:xfrm flipV="1">
          <a:off x="22160864" y="5744897"/>
          <a:ext cx="0" cy="15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81147</xdr:rowOff>
    </xdr:from>
    <xdr:ext cx="534377" cy="259045"/>
    <xdr:sp macro="" textlink="">
      <xdr:nvSpPr>
        <xdr:cNvPr id="170" name="【一般廃棄物処理施設】&#10;一人当たり有形固定資産（償却資産）額最小値テキスト"/>
        <xdr:cNvSpPr txBox="1"/>
      </xdr:nvSpPr>
      <xdr:spPr>
        <a:xfrm>
          <a:off x="22199600" y="72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77320</xdr:rowOff>
    </xdr:from>
    <xdr:to>
      <xdr:col>116</xdr:col>
      <xdr:colOff>152400</xdr:colOff>
      <xdr:row>42</xdr:row>
      <xdr:rowOff>77320</xdr:rowOff>
    </xdr:to>
    <xdr:cxnSp macro="">
      <xdr:nvCxnSpPr>
        <xdr:cNvPr id="171" name="直線コネクタ 170"/>
        <xdr:cNvCxnSpPr/>
      </xdr:nvCxnSpPr>
      <xdr:spPr>
        <a:xfrm>
          <a:off x="22072600" y="727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33724</xdr:rowOff>
    </xdr:from>
    <xdr:ext cx="690189" cy="259045"/>
    <xdr:sp macro="" textlink="">
      <xdr:nvSpPr>
        <xdr:cNvPr id="172" name="【一般廃棄物処理施設】&#10;一人当たり有形固定資産（償却資産）額最大値テキスト"/>
        <xdr:cNvSpPr txBox="1"/>
      </xdr:nvSpPr>
      <xdr:spPr>
        <a:xfrm>
          <a:off x="22199600" y="5520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87047</xdr:rowOff>
    </xdr:from>
    <xdr:to>
      <xdr:col>116</xdr:col>
      <xdr:colOff>152400</xdr:colOff>
      <xdr:row>33</xdr:row>
      <xdr:rowOff>87047</xdr:rowOff>
    </xdr:to>
    <xdr:cxnSp macro="">
      <xdr:nvCxnSpPr>
        <xdr:cNvPr id="173" name="直線コネクタ 172"/>
        <xdr:cNvCxnSpPr/>
      </xdr:nvCxnSpPr>
      <xdr:spPr>
        <a:xfrm>
          <a:off x="22072600" y="574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12770</xdr:rowOff>
    </xdr:from>
    <xdr:ext cx="599010" cy="259045"/>
    <xdr:sp macro="" textlink="">
      <xdr:nvSpPr>
        <xdr:cNvPr id="174" name="【一般廃棄物処理施設】&#10;一人当たり有形固定資産（償却資産）額平均値テキスト"/>
        <xdr:cNvSpPr txBox="1"/>
      </xdr:nvSpPr>
      <xdr:spPr>
        <a:xfrm>
          <a:off x="22199600" y="6870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161343</xdr:rowOff>
    </xdr:from>
    <xdr:to>
      <xdr:col>116</xdr:col>
      <xdr:colOff>114300</xdr:colOff>
      <xdr:row>41</xdr:row>
      <xdr:rowOff>91493</xdr:rowOff>
    </xdr:to>
    <xdr:sp macro="" textlink="">
      <xdr:nvSpPr>
        <xdr:cNvPr id="175" name="フローチャート: 判断 174"/>
        <xdr:cNvSpPr/>
      </xdr:nvSpPr>
      <xdr:spPr>
        <a:xfrm>
          <a:off x="22110700" y="701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156039</xdr:rowOff>
    </xdr:from>
    <xdr:to>
      <xdr:col>112</xdr:col>
      <xdr:colOff>38100</xdr:colOff>
      <xdr:row>41</xdr:row>
      <xdr:rowOff>86189</xdr:rowOff>
    </xdr:to>
    <xdr:sp macro="" textlink="">
      <xdr:nvSpPr>
        <xdr:cNvPr id="176" name="フローチャート: 判断 175"/>
        <xdr:cNvSpPr/>
      </xdr:nvSpPr>
      <xdr:spPr>
        <a:xfrm>
          <a:off x="21272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102716</xdr:rowOff>
    </xdr:from>
    <xdr:ext cx="599010" cy="259045"/>
    <xdr:sp macro="" textlink="">
      <xdr:nvSpPr>
        <xdr:cNvPr id="177" name="n_1aveValue【一般廃棄物処理施設】&#10;一人当たり有形固定資産（償却資産）額"/>
        <xdr:cNvSpPr txBox="1"/>
      </xdr:nvSpPr>
      <xdr:spPr>
        <a:xfrm>
          <a:off x="210110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1030</xdr:rowOff>
    </xdr:from>
    <xdr:to>
      <xdr:col>107</xdr:col>
      <xdr:colOff>101600</xdr:colOff>
      <xdr:row>41</xdr:row>
      <xdr:rowOff>102630</xdr:rowOff>
    </xdr:to>
    <xdr:sp macro="" textlink="">
      <xdr:nvSpPr>
        <xdr:cNvPr id="178" name="フローチャート: 判断 177"/>
        <xdr:cNvSpPr/>
      </xdr:nvSpPr>
      <xdr:spPr>
        <a:xfrm>
          <a:off x="20383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119157</xdr:rowOff>
    </xdr:from>
    <xdr:ext cx="599010" cy="259045"/>
    <xdr:sp macro="" textlink="">
      <xdr:nvSpPr>
        <xdr:cNvPr id="179" name="n_2aveValue【一般廃棄物処理施設】&#10;一人当たり有形固定資産（償却資産）額"/>
        <xdr:cNvSpPr txBox="1"/>
      </xdr:nvSpPr>
      <xdr:spPr>
        <a:xfrm>
          <a:off x="20134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180" name="テキスト ボックス 1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181" name="テキスト ボックス 1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182" name="テキスト ボックス 1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183" name="テキスト ボックス 1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184" name="テキスト ボックス 1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2411</xdr:rowOff>
    </xdr:from>
    <xdr:to>
      <xdr:col>116</xdr:col>
      <xdr:colOff>114300</xdr:colOff>
      <xdr:row>41</xdr:row>
      <xdr:rowOff>104011</xdr:rowOff>
    </xdr:to>
    <xdr:sp macro="" textlink="">
      <xdr:nvSpPr>
        <xdr:cNvPr id="185" name="楕円 184"/>
        <xdr:cNvSpPr/>
      </xdr:nvSpPr>
      <xdr:spPr>
        <a:xfrm>
          <a:off x="22110700" y="703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152288</xdr:rowOff>
    </xdr:from>
    <xdr:ext cx="599010" cy="259045"/>
    <xdr:sp macro="" textlink="">
      <xdr:nvSpPr>
        <xdr:cNvPr id="186" name="【一般廃棄物処理施設】&#10;一人当たり有形固定資産（償却資産）額該当値テキスト"/>
        <xdr:cNvSpPr txBox="1"/>
      </xdr:nvSpPr>
      <xdr:spPr>
        <a:xfrm>
          <a:off x="22199600" y="701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7058</xdr:rowOff>
    </xdr:from>
    <xdr:to>
      <xdr:col>112</xdr:col>
      <xdr:colOff>38100</xdr:colOff>
      <xdr:row>41</xdr:row>
      <xdr:rowOff>108658</xdr:rowOff>
    </xdr:to>
    <xdr:sp macro="" textlink="">
      <xdr:nvSpPr>
        <xdr:cNvPr id="187" name="楕円 186"/>
        <xdr:cNvSpPr/>
      </xdr:nvSpPr>
      <xdr:spPr>
        <a:xfrm>
          <a:off x="21272500" y="703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53211</xdr:rowOff>
    </xdr:from>
    <xdr:to>
      <xdr:col>116</xdr:col>
      <xdr:colOff>63500</xdr:colOff>
      <xdr:row>41</xdr:row>
      <xdr:rowOff>57858</xdr:rowOff>
    </xdr:to>
    <xdr:cxnSp macro="">
      <xdr:nvCxnSpPr>
        <xdr:cNvPr id="188" name="直線コネクタ 187"/>
        <xdr:cNvCxnSpPr/>
      </xdr:nvCxnSpPr>
      <xdr:spPr>
        <a:xfrm flipV="1">
          <a:off x="21323300" y="7082661"/>
          <a:ext cx="8382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8624</xdr:rowOff>
    </xdr:from>
    <xdr:to>
      <xdr:col>107</xdr:col>
      <xdr:colOff>101600</xdr:colOff>
      <xdr:row>41</xdr:row>
      <xdr:rowOff>110224</xdr:rowOff>
    </xdr:to>
    <xdr:sp macro="" textlink="">
      <xdr:nvSpPr>
        <xdr:cNvPr id="189" name="楕円 188"/>
        <xdr:cNvSpPr/>
      </xdr:nvSpPr>
      <xdr:spPr>
        <a:xfrm>
          <a:off x="20383500" y="70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57858</xdr:rowOff>
    </xdr:from>
    <xdr:to>
      <xdr:col>111</xdr:col>
      <xdr:colOff>177800</xdr:colOff>
      <xdr:row>41</xdr:row>
      <xdr:rowOff>59424</xdr:rowOff>
    </xdr:to>
    <xdr:cxnSp macro="">
      <xdr:nvCxnSpPr>
        <xdr:cNvPr id="190" name="直線コネクタ 189"/>
        <xdr:cNvCxnSpPr/>
      </xdr:nvCxnSpPr>
      <xdr:spPr>
        <a:xfrm flipV="1">
          <a:off x="20434300" y="7087308"/>
          <a:ext cx="889000" cy="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99785</xdr:rowOff>
    </xdr:from>
    <xdr:ext cx="599010" cy="259045"/>
    <xdr:sp macro="" textlink="">
      <xdr:nvSpPr>
        <xdr:cNvPr id="191" name="n_1mainValue【一般廃棄物処理施設】&#10;一人当たり有形固定資産（償却資産）額"/>
        <xdr:cNvSpPr txBox="1"/>
      </xdr:nvSpPr>
      <xdr:spPr>
        <a:xfrm>
          <a:off x="21011095" y="712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101351</xdr:rowOff>
    </xdr:from>
    <xdr:ext cx="599010" cy="259045"/>
    <xdr:sp macro="" textlink="">
      <xdr:nvSpPr>
        <xdr:cNvPr id="192" name="n_2mainValue【一般廃棄物処理施設】&#10;一人当たり有形固定資産（償却資産）額"/>
        <xdr:cNvSpPr txBox="1"/>
      </xdr:nvSpPr>
      <xdr:spPr>
        <a:xfrm>
          <a:off x="20134795" y="713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193" name="正方形/長方形 19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94" name="正方形/長方形 19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95" name="正方形/長方形 19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96" name="正方形/長方形 19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97" name="正方形/長方形 19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8" name="正方形/長方形 19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9" name="正方形/長方形 19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00" name="正方形/長方形 19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01" name="正方形/長方形 2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02" name="正方形/長方形 2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03" name="正方形/長方形 2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04" name="正方形/長方形 2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05" name="正方形/長方形 2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06" name="正方形/長方形 2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07" name="正方形/長方形 2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08" name="正方形/長方形 20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09" name="正方形/長方形 20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10" name="正方形/長方形 20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11" name="正方形/長方形 21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12" name="正方形/長方形 21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13" name="正方形/長方形 21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14" name="正方形/長方形 21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15" name="正方形/長方形 21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16" name="正方形/長方形 21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17" name="テキスト ボックス 21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18" name="直線コネクタ 21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219" name="テキスト ボックス 21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220" name="直線コネクタ 21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221" name="テキスト ボックス 22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222" name="直線コネクタ 22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223" name="テキスト ボックス 22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224" name="直線コネクタ 22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225" name="テキスト ボックス 22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226" name="直線コネクタ 22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227" name="テキスト ボックス 22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228" name="直線コネクタ 22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229" name="テキスト ボックス 22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30" name="直線コネクタ 22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31" name="テキスト ボックス 23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3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102870</xdr:rowOff>
    </xdr:from>
    <xdr:to>
      <xdr:col>85</xdr:col>
      <xdr:colOff>126364</xdr:colOff>
      <xdr:row>86</xdr:row>
      <xdr:rowOff>22861</xdr:rowOff>
    </xdr:to>
    <xdr:cxnSp macro="">
      <xdr:nvCxnSpPr>
        <xdr:cNvPr id="233" name="直線コネクタ 232"/>
        <xdr:cNvCxnSpPr/>
      </xdr:nvCxnSpPr>
      <xdr:spPr>
        <a:xfrm flipV="1">
          <a:off x="16318864" y="13475970"/>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234"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235" name="直線コネクタ 234"/>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49547</xdr:rowOff>
    </xdr:from>
    <xdr:ext cx="405111" cy="259045"/>
    <xdr:sp macro="" textlink="">
      <xdr:nvSpPr>
        <xdr:cNvPr id="236" name="【消防施設】&#10;有形固定資産減価償却率最大値テキスト"/>
        <xdr:cNvSpPr txBox="1"/>
      </xdr:nvSpPr>
      <xdr:spPr>
        <a:xfrm>
          <a:off x="16357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102870</xdr:rowOff>
    </xdr:from>
    <xdr:to>
      <xdr:col>86</xdr:col>
      <xdr:colOff>25400</xdr:colOff>
      <xdr:row>78</xdr:row>
      <xdr:rowOff>102870</xdr:rowOff>
    </xdr:to>
    <xdr:cxnSp macro="">
      <xdr:nvCxnSpPr>
        <xdr:cNvPr id="237" name="直線コネクタ 236"/>
        <xdr:cNvCxnSpPr/>
      </xdr:nvCxnSpPr>
      <xdr:spPr>
        <a:xfrm>
          <a:off x="16230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238" name="【消防施設】&#10;有形固定資産減価償却率平均値テキスト"/>
        <xdr:cNvSpPr txBox="1"/>
      </xdr:nvSpPr>
      <xdr:spPr>
        <a:xfrm>
          <a:off x="16357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239" name="フローチャート: 判断 238"/>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76836</xdr:rowOff>
    </xdr:from>
    <xdr:to>
      <xdr:col>81</xdr:col>
      <xdr:colOff>101600</xdr:colOff>
      <xdr:row>83</xdr:row>
      <xdr:rowOff>6986</xdr:rowOff>
    </xdr:to>
    <xdr:sp macro="" textlink="">
      <xdr:nvSpPr>
        <xdr:cNvPr id="240" name="フローチャート: 判断 239"/>
        <xdr:cNvSpPr/>
      </xdr:nvSpPr>
      <xdr:spPr>
        <a:xfrm>
          <a:off x="15430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23513</xdr:rowOff>
    </xdr:from>
    <xdr:ext cx="405111" cy="259045"/>
    <xdr:sp macro="" textlink="">
      <xdr:nvSpPr>
        <xdr:cNvPr id="241" name="n_1aveValue【消防施設】&#10;有形固定資産減価償却率"/>
        <xdr:cNvSpPr txBox="1"/>
      </xdr:nvSpPr>
      <xdr:spPr>
        <a:xfrm>
          <a:off x="15266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69214</xdr:rowOff>
    </xdr:from>
    <xdr:to>
      <xdr:col>76</xdr:col>
      <xdr:colOff>165100</xdr:colOff>
      <xdr:row>82</xdr:row>
      <xdr:rowOff>170814</xdr:rowOff>
    </xdr:to>
    <xdr:sp macro="" textlink="">
      <xdr:nvSpPr>
        <xdr:cNvPr id="242" name="フローチャート: 判断 241"/>
        <xdr:cNvSpPr/>
      </xdr:nvSpPr>
      <xdr:spPr>
        <a:xfrm>
          <a:off x="14541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15891</xdr:rowOff>
    </xdr:from>
    <xdr:ext cx="405111" cy="259045"/>
    <xdr:sp macro="" textlink="">
      <xdr:nvSpPr>
        <xdr:cNvPr id="243" name="n_2aveValue【消防施設】&#10;有形固定資産減価償却率"/>
        <xdr:cNvSpPr txBox="1"/>
      </xdr:nvSpPr>
      <xdr:spPr>
        <a:xfrm>
          <a:off x="14389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244" name="テキスト ボックス 2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45" name="テキスト ボックス 2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46" name="テキスト ボックス 2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47" name="テキスト ボックス 2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48" name="テキスト ボックス 2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143511</xdr:rowOff>
    </xdr:from>
    <xdr:to>
      <xdr:col>85</xdr:col>
      <xdr:colOff>177800</xdr:colOff>
      <xdr:row>86</xdr:row>
      <xdr:rowOff>73661</xdr:rowOff>
    </xdr:to>
    <xdr:sp macro="" textlink="">
      <xdr:nvSpPr>
        <xdr:cNvPr id="249" name="楕円 248"/>
        <xdr:cNvSpPr/>
      </xdr:nvSpPr>
      <xdr:spPr>
        <a:xfrm>
          <a:off x="162687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58438</xdr:rowOff>
    </xdr:from>
    <xdr:ext cx="405111" cy="259045"/>
    <xdr:sp macro="" textlink="">
      <xdr:nvSpPr>
        <xdr:cNvPr id="250" name="【消防施設】&#10;有形固定資産減価償却率該当値テキスト"/>
        <xdr:cNvSpPr txBox="1"/>
      </xdr:nvSpPr>
      <xdr:spPr>
        <a:xfrm>
          <a:off x="16357600" y="1463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31114</xdr:rowOff>
    </xdr:from>
    <xdr:to>
      <xdr:col>81</xdr:col>
      <xdr:colOff>101600</xdr:colOff>
      <xdr:row>86</xdr:row>
      <xdr:rowOff>132714</xdr:rowOff>
    </xdr:to>
    <xdr:sp macro="" textlink="">
      <xdr:nvSpPr>
        <xdr:cNvPr id="251" name="楕円 250"/>
        <xdr:cNvSpPr/>
      </xdr:nvSpPr>
      <xdr:spPr>
        <a:xfrm>
          <a:off x="15430500" y="1477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22861</xdr:rowOff>
    </xdr:from>
    <xdr:to>
      <xdr:col>85</xdr:col>
      <xdr:colOff>127000</xdr:colOff>
      <xdr:row>86</xdr:row>
      <xdr:rowOff>81914</xdr:rowOff>
    </xdr:to>
    <xdr:cxnSp macro="">
      <xdr:nvCxnSpPr>
        <xdr:cNvPr id="252" name="直線コネクタ 251"/>
        <xdr:cNvCxnSpPr/>
      </xdr:nvCxnSpPr>
      <xdr:spPr>
        <a:xfrm flipV="1">
          <a:off x="15481300" y="14767561"/>
          <a:ext cx="8382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13970</xdr:rowOff>
    </xdr:from>
    <xdr:to>
      <xdr:col>76</xdr:col>
      <xdr:colOff>165100</xdr:colOff>
      <xdr:row>86</xdr:row>
      <xdr:rowOff>115570</xdr:rowOff>
    </xdr:to>
    <xdr:sp macro="" textlink="">
      <xdr:nvSpPr>
        <xdr:cNvPr id="253" name="楕円 252"/>
        <xdr:cNvSpPr/>
      </xdr:nvSpPr>
      <xdr:spPr>
        <a:xfrm>
          <a:off x="14541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64770</xdr:rowOff>
    </xdr:from>
    <xdr:to>
      <xdr:col>81</xdr:col>
      <xdr:colOff>50800</xdr:colOff>
      <xdr:row>86</xdr:row>
      <xdr:rowOff>81914</xdr:rowOff>
    </xdr:to>
    <xdr:cxnSp macro="">
      <xdr:nvCxnSpPr>
        <xdr:cNvPr id="254" name="直線コネクタ 253"/>
        <xdr:cNvCxnSpPr/>
      </xdr:nvCxnSpPr>
      <xdr:spPr>
        <a:xfrm>
          <a:off x="14592300" y="1480947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86</xdr:row>
      <xdr:rowOff>123841</xdr:rowOff>
    </xdr:from>
    <xdr:ext cx="405111" cy="259045"/>
    <xdr:sp macro="" textlink="">
      <xdr:nvSpPr>
        <xdr:cNvPr id="255" name="n_1mainValue【消防施設】&#10;有形固定資産減価償却率"/>
        <xdr:cNvSpPr txBox="1"/>
      </xdr:nvSpPr>
      <xdr:spPr>
        <a:xfrm>
          <a:off x="15266044"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106697</xdr:rowOff>
    </xdr:from>
    <xdr:ext cx="405111" cy="259045"/>
    <xdr:sp macro="" textlink="">
      <xdr:nvSpPr>
        <xdr:cNvPr id="256" name="n_2mainValue【消防施設】&#10;有形固定資産減価償却率"/>
        <xdr:cNvSpPr txBox="1"/>
      </xdr:nvSpPr>
      <xdr:spPr>
        <a:xfrm>
          <a:off x="14389744"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57" name="正方形/長方形 2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58" name="正方形/長方形 2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59" name="正方形/長方形 2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60" name="正方形/長方形 2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61" name="正方形/長方形 2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62" name="正方形/長方形 2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63" name="正方形/長方形 2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64" name="正方形/長方形 2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65" name="テキスト ボックス 2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66" name="直線コネクタ 2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267" name="直線コネクタ 26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268" name="テキスト ボックス 26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269" name="直線コネクタ 26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270" name="テキスト ボックス 26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271" name="直線コネクタ 27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272" name="テキスト ボックス 27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273" name="直線コネクタ 27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274" name="テキスト ボックス 27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275" name="直線コネクタ 2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276" name="テキスト ボックス 2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27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85</xdr:row>
      <xdr:rowOff>162916</xdr:rowOff>
    </xdr:to>
    <xdr:cxnSp macro="">
      <xdr:nvCxnSpPr>
        <xdr:cNvPr id="278" name="直線コネクタ 277"/>
        <xdr:cNvCxnSpPr/>
      </xdr:nvCxnSpPr>
      <xdr:spPr>
        <a:xfrm flipV="1">
          <a:off x="22160864" y="13461949"/>
          <a:ext cx="0" cy="1274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166743</xdr:rowOff>
    </xdr:from>
    <xdr:ext cx="469744" cy="259045"/>
    <xdr:sp macro="" textlink="">
      <xdr:nvSpPr>
        <xdr:cNvPr id="279" name="【消防施設】&#10;一人当たり面積最小値テキスト"/>
        <xdr:cNvSpPr txBox="1"/>
      </xdr:nvSpPr>
      <xdr:spPr>
        <a:xfrm>
          <a:off x="22199600"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162916</xdr:rowOff>
    </xdr:from>
    <xdr:to>
      <xdr:col>116</xdr:col>
      <xdr:colOff>152400</xdr:colOff>
      <xdr:row>85</xdr:row>
      <xdr:rowOff>162916</xdr:rowOff>
    </xdr:to>
    <xdr:cxnSp macro="">
      <xdr:nvCxnSpPr>
        <xdr:cNvPr id="280" name="直線コネクタ 279"/>
        <xdr:cNvCxnSpPr/>
      </xdr:nvCxnSpPr>
      <xdr:spPr>
        <a:xfrm>
          <a:off x="22072600" y="147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281"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282" name="直線コネクタ 281"/>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162425</xdr:rowOff>
    </xdr:from>
    <xdr:ext cx="469744" cy="259045"/>
    <xdr:sp macro="" textlink="">
      <xdr:nvSpPr>
        <xdr:cNvPr id="283" name="【消防施設】&#10;一人当たり面積平均値テキスト"/>
        <xdr:cNvSpPr txBox="1"/>
      </xdr:nvSpPr>
      <xdr:spPr>
        <a:xfrm>
          <a:off x="22199600" y="14392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139548</xdr:rowOff>
    </xdr:from>
    <xdr:to>
      <xdr:col>116</xdr:col>
      <xdr:colOff>114300</xdr:colOff>
      <xdr:row>85</xdr:row>
      <xdr:rowOff>69698</xdr:rowOff>
    </xdr:to>
    <xdr:sp macro="" textlink="">
      <xdr:nvSpPr>
        <xdr:cNvPr id="284" name="フローチャート: 判断 283"/>
        <xdr:cNvSpPr/>
      </xdr:nvSpPr>
      <xdr:spPr>
        <a:xfrm>
          <a:off x="22110700" y="1454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83313</xdr:rowOff>
    </xdr:from>
    <xdr:to>
      <xdr:col>112</xdr:col>
      <xdr:colOff>38100</xdr:colOff>
      <xdr:row>85</xdr:row>
      <xdr:rowOff>13463</xdr:rowOff>
    </xdr:to>
    <xdr:sp macro="" textlink="">
      <xdr:nvSpPr>
        <xdr:cNvPr id="285" name="フローチャート: 判断 284"/>
        <xdr:cNvSpPr/>
      </xdr:nvSpPr>
      <xdr:spPr>
        <a:xfrm>
          <a:off x="21272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29990</xdr:rowOff>
    </xdr:from>
    <xdr:ext cx="469744" cy="259045"/>
    <xdr:sp macro="" textlink="">
      <xdr:nvSpPr>
        <xdr:cNvPr id="286" name="n_1aveValue【消防施設】&#10;一人当たり面積"/>
        <xdr:cNvSpPr txBox="1"/>
      </xdr:nvSpPr>
      <xdr:spPr>
        <a:xfrm>
          <a:off x="210757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11988</xdr:rowOff>
    </xdr:from>
    <xdr:to>
      <xdr:col>107</xdr:col>
      <xdr:colOff>101600</xdr:colOff>
      <xdr:row>85</xdr:row>
      <xdr:rowOff>113588</xdr:rowOff>
    </xdr:to>
    <xdr:sp macro="" textlink="">
      <xdr:nvSpPr>
        <xdr:cNvPr id="287" name="フローチャート: 判断 286"/>
        <xdr:cNvSpPr/>
      </xdr:nvSpPr>
      <xdr:spPr>
        <a:xfrm>
          <a:off x="20383500" y="145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130115</xdr:rowOff>
    </xdr:from>
    <xdr:ext cx="469744" cy="259045"/>
    <xdr:sp macro="" textlink="">
      <xdr:nvSpPr>
        <xdr:cNvPr id="288" name="n_2aveValue【消防施設】&#10;一人当たり面積"/>
        <xdr:cNvSpPr txBox="1"/>
      </xdr:nvSpPr>
      <xdr:spPr>
        <a:xfrm>
          <a:off x="20199427" y="1436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289" name="テキスト ボックス 28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290" name="テキスト ボックス 28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291" name="テキスト ボックス 29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292" name="テキスト ボックス 29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293" name="テキスト ボックス 29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63652</xdr:rowOff>
    </xdr:from>
    <xdr:to>
      <xdr:col>116</xdr:col>
      <xdr:colOff>114300</xdr:colOff>
      <xdr:row>85</xdr:row>
      <xdr:rowOff>165252</xdr:rowOff>
    </xdr:to>
    <xdr:sp macro="" textlink="">
      <xdr:nvSpPr>
        <xdr:cNvPr id="294" name="楕円 293"/>
        <xdr:cNvSpPr/>
      </xdr:nvSpPr>
      <xdr:spPr>
        <a:xfrm>
          <a:off x="22110700" y="1463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150029</xdr:rowOff>
    </xdr:from>
    <xdr:ext cx="469744" cy="259045"/>
    <xdr:sp macro="" textlink="">
      <xdr:nvSpPr>
        <xdr:cNvPr id="295" name="【消防施設】&#10;一人当たり面積該当値テキスト"/>
        <xdr:cNvSpPr txBox="1"/>
      </xdr:nvSpPr>
      <xdr:spPr>
        <a:xfrm>
          <a:off x="22199600" y="1455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65939</xdr:rowOff>
    </xdr:from>
    <xdr:to>
      <xdr:col>112</xdr:col>
      <xdr:colOff>38100</xdr:colOff>
      <xdr:row>85</xdr:row>
      <xdr:rowOff>167539</xdr:rowOff>
    </xdr:to>
    <xdr:sp macro="" textlink="">
      <xdr:nvSpPr>
        <xdr:cNvPr id="296" name="楕円 295"/>
        <xdr:cNvSpPr/>
      </xdr:nvSpPr>
      <xdr:spPr>
        <a:xfrm>
          <a:off x="21272500" y="1463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114452</xdr:rowOff>
    </xdr:from>
    <xdr:to>
      <xdr:col>116</xdr:col>
      <xdr:colOff>63500</xdr:colOff>
      <xdr:row>85</xdr:row>
      <xdr:rowOff>116739</xdr:rowOff>
    </xdr:to>
    <xdr:cxnSp macro="">
      <xdr:nvCxnSpPr>
        <xdr:cNvPr id="297" name="直線コネクタ 296"/>
        <xdr:cNvCxnSpPr/>
      </xdr:nvCxnSpPr>
      <xdr:spPr>
        <a:xfrm flipV="1">
          <a:off x="21323300" y="14687702"/>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70510</xdr:rowOff>
    </xdr:from>
    <xdr:to>
      <xdr:col>107</xdr:col>
      <xdr:colOff>101600</xdr:colOff>
      <xdr:row>86</xdr:row>
      <xdr:rowOff>660</xdr:rowOff>
    </xdr:to>
    <xdr:sp macro="" textlink="">
      <xdr:nvSpPr>
        <xdr:cNvPr id="298" name="楕円 297"/>
        <xdr:cNvSpPr/>
      </xdr:nvSpPr>
      <xdr:spPr>
        <a:xfrm>
          <a:off x="20383500" y="1464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116739</xdr:rowOff>
    </xdr:from>
    <xdr:to>
      <xdr:col>111</xdr:col>
      <xdr:colOff>177800</xdr:colOff>
      <xdr:row>85</xdr:row>
      <xdr:rowOff>121310</xdr:rowOff>
    </xdr:to>
    <xdr:cxnSp macro="">
      <xdr:nvCxnSpPr>
        <xdr:cNvPr id="299" name="直線コネクタ 298"/>
        <xdr:cNvCxnSpPr/>
      </xdr:nvCxnSpPr>
      <xdr:spPr>
        <a:xfrm flipV="1">
          <a:off x="20434300" y="14689989"/>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158666</xdr:rowOff>
    </xdr:from>
    <xdr:ext cx="469744" cy="259045"/>
    <xdr:sp macro="" textlink="">
      <xdr:nvSpPr>
        <xdr:cNvPr id="300" name="n_1mainValue【消防施設】&#10;一人当たり面積"/>
        <xdr:cNvSpPr txBox="1"/>
      </xdr:nvSpPr>
      <xdr:spPr>
        <a:xfrm>
          <a:off x="21075727" y="147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163237</xdr:rowOff>
    </xdr:from>
    <xdr:ext cx="469744" cy="259045"/>
    <xdr:sp macro="" textlink="">
      <xdr:nvSpPr>
        <xdr:cNvPr id="301" name="n_2mainValue【消防施設】&#10;一人当たり面積"/>
        <xdr:cNvSpPr txBox="1"/>
      </xdr:nvSpPr>
      <xdr:spPr>
        <a:xfrm>
          <a:off x="20199427" y="1473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02" name="正方形/長方形 3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03" name="正方形/長方形 3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04" name="正方形/長方形 3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05" name="正方形/長方形 3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06" name="正方形/長方形 3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07" name="正方形/長方形 3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08" name="正方形/長方形 3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09" name="正方形/長方形 3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10" name="テキスト ボックス 3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11" name="直線コネクタ 3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12" name="直線コネクタ 31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13" name="テキスト ボックス 31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14" name="直線コネクタ 31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15" name="テキスト ボックス 31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16" name="直線コネクタ 31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17" name="テキスト ボックス 31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18" name="直線コネクタ 31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19" name="テキスト ボックス 31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20" name="直線コネクタ 31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21" name="テキスト ボックス 32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22" name="直線コネクタ 32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23" name="テキスト ボックス 32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24" name="直線コネクタ 3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25" name="テキスト ボックス 32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2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327" name="直線コネクタ 326"/>
        <xdr:cNvCxnSpPr/>
      </xdr:nvCxnSpPr>
      <xdr:spPr>
        <a:xfrm flipV="1">
          <a:off x="16318864" y="17102001"/>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328"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329" name="直線コネクタ 328"/>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330" name="【庁舎】&#10;有形固定資産減価償却率最大値テキスト"/>
        <xdr:cNvSpPr txBox="1"/>
      </xdr:nvSpPr>
      <xdr:spPr>
        <a:xfrm>
          <a:off x="16357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331" name="直線コネクタ 330"/>
        <xdr:cNvCxnSpPr/>
      </xdr:nvCxnSpPr>
      <xdr:spPr>
        <a:xfrm>
          <a:off x="16230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98533</xdr:rowOff>
    </xdr:from>
    <xdr:ext cx="405111" cy="259045"/>
    <xdr:sp macro="" textlink="">
      <xdr:nvSpPr>
        <xdr:cNvPr id="332" name="【庁舎】&#10;有形固定資産減価償却率平均値テキスト"/>
        <xdr:cNvSpPr txBox="1"/>
      </xdr:nvSpPr>
      <xdr:spPr>
        <a:xfrm>
          <a:off x="16357600" y="1775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333" name="フローチャート: 判断 332"/>
        <xdr:cNvSpPr/>
      </xdr:nvSpPr>
      <xdr:spPr>
        <a:xfrm>
          <a:off x="162687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334" name="フローチャート: 判断 333"/>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163847</xdr:rowOff>
    </xdr:from>
    <xdr:ext cx="405111" cy="259045"/>
    <xdr:sp macro="" textlink="">
      <xdr:nvSpPr>
        <xdr:cNvPr id="335" name="n_1aveValue【庁舎】&#10;有形固定資産減価償却率"/>
        <xdr:cNvSpPr txBox="1"/>
      </xdr:nvSpPr>
      <xdr:spPr>
        <a:xfrm>
          <a:off x="152660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20501</xdr:rowOff>
    </xdr:from>
    <xdr:to>
      <xdr:col>76</xdr:col>
      <xdr:colOff>165100</xdr:colOff>
      <xdr:row>103</xdr:row>
      <xdr:rowOff>122101</xdr:rowOff>
    </xdr:to>
    <xdr:sp macro="" textlink="">
      <xdr:nvSpPr>
        <xdr:cNvPr id="336" name="フローチャート: 判断 335"/>
        <xdr:cNvSpPr/>
      </xdr:nvSpPr>
      <xdr:spPr>
        <a:xfrm>
          <a:off x="14541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113228</xdr:rowOff>
    </xdr:from>
    <xdr:ext cx="405111" cy="259045"/>
    <xdr:sp macro="" textlink="">
      <xdr:nvSpPr>
        <xdr:cNvPr id="337" name="n_2aveValue【庁舎】&#10;有形固定資産減価償却率"/>
        <xdr:cNvSpPr txBox="1"/>
      </xdr:nvSpPr>
      <xdr:spPr>
        <a:xfrm>
          <a:off x="1438974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38" name="テキスト ボックス 3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39" name="テキスト ボックス 3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40" name="テキスト ボックス 3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41" name="テキスト ボックス 3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42" name="テキスト ボックス 3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71120</xdr:rowOff>
    </xdr:from>
    <xdr:to>
      <xdr:col>85</xdr:col>
      <xdr:colOff>177800</xdr:colOff>
      <xdr:row>101</xdr:row>
      <xdr:rowOff>1270</xdr:rowOff>
    </xdr:to>
    <xdr:sp macro="" textlink="">
      <xdr:nvSpPr>
        <xdr:cNvPr id="343" name="楕円 342"/>
        <xdr:cNvSpPr/>
      </xdr:nvSpPr>
      <xdr:spPr>
        <a:xfrm>
          <a:off x="162687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93997</xdr:rowOff>
    </xdr:from>
    <xdr:ext cx="405111" cy="259045"/>
    <xdr:sp macro="" textlink="">
      <xdr:nvSpPr>
        <xdr:cNvPr id="344" name="【庁舎】&#10;有形固定資産減価償却率該当値テキスト"/>
        <xdr:cNvSpPr txBox="1"/>
      </xdr:nvSpPr>
      <xdr:spPr>
        <a:xfrm>
          <a:off x="16357600" y="1706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82550</xdr:rowOff>
    </xdr:from>
    <xdr:to>
      <xdr:col>81</xdr:col>
      <xdr:colOff>101600</xdr:colOff>
      <xdr:row>101</xdr:row>
      <xdr:rowOff>12700</xdr:rowOff>
    </xdr:to>
    <xdr:sp macro="" textlink="">
      <xdr:nvSpPr>
        <xdr:cNvPr id="345" name="楕円 344"/>
        <xdr:cNvSpPr/>
      </xdr:nvSpPr>
      <xdr:spPr>
        <a:xfrm>
          <a:off x="154305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121920</xdr:rowOff>
    </xdr:from>
    <xdr:to>
      <xdr:col>85</xdr:col>
      <xdr:colOff>127000</xdr:colOff>
      <xdr:row>100</xdr:row>
      <xdr:rowOff>133350</xdr:rowOff>
    </xdr:to>
    <xdr:cxnSp macro="">
      <xdr:nvCxnSpPr>
        <xdr:cNvPr id="346" name="直線コネクタ 345"/>
        <xdr:cNvCxnSpPr/>
      </xdr:nvCxnSpPr>
      <xdr:spPr>
        <a:xfrm flipV="1">
          <a:off x="15481300" y="172669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82550</xdr:rowOff>
    </xdr:from>
    <xdr:to>
      <xdr:col>76</xdr:col>
      <xdr:colOff>165100</xdr:colOff>
      <xdr:row>101</xdr:row>
      <xdr:rowOff>12700</xdr:rowOff>
    </xdr:to>
    <xdr:sp macro="" textlink="">
      <xdr:nvSpPr>
        <xdr:cNvPr id="347" name="楕円 346"/>
        <xdr:cNvSpPr/>
      </xdr:nvSpPr>
      <xdr:spPr>
        <a:xfrm>
          <a:off x="145415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133350</xdr:rowOff>
    </xdr:from>
    <xdr:to>
      <xdr:col>81</xdr:col>
      <xdr:colOff>50800</xdr:colOff>
      <xdr:row>100</xdr:row>
      <xdr:rowOff>133350</xdr:rowOff>
    </xdr:to>
    <xdr:cxnSp macro="">
      <xdr:nvCxnSpPr>
        <xdr:cNvPr id="348" name="直線コネクタ 347"/>
        <xdr:cNvCxnSpPr/>
      </xdr:nvCxnSpPr>
      <xdr:spPr>
        <a:xfrm>
          <a:off x="14592300" y="17278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29227</xdr:rowOff>
    </xdr:from>
    <xdr:ext cx="405111" cy="259045"/>
    <xdr:sp macro="" textlink="">
      <xdr:nvSpPr>
        <xdr:cNvPr id="349" name="n_1mainValue【庁舎】&#10;有形固定資産減価償却率"/>
        <xdr:cNvSpPr txBox="1"/>
      </xdr:nvSpPr>
      <xdr:spPr>
        <a:xfrm>
          <a:off x="15266044" y="1700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29227</xdr:rowOff>
    </xdr:from>
    <xdr:ext cx="405111" cy="259045"/>
    <xdr:sp macro="" textlink="">
      <xdr:nvSpPr>
        <xdr:cNvPr id="350" name="n_2mainValue【庁舎】&#10;有形固定資産減価償却率"/>
        <xdr:cNvSpPr txBox="1"/>
      </xdr:nvSpPr>
      <xdr:spPr>
        <a:xfrm>
          <a:off x="14389744" y="1700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51" name="正方形/長方形 3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52" name="正方形/長方形 3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53" name="正方形/長方形 3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54" name="正方形/長方形 3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55" name="正方形/長方形 3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56" name="正方形/長方形 3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57" name="正方形/長方形 3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58" name="正方形/長方形 3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59" name="テキスト ボックス 3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60" name="直線コネクタ 3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361" name="直線コネクタ 36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362" name="テキスト ボックス 36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363" name="直線コネクタ 36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364" name="テキスト ボックス 36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365" name="直線コネクタ 36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366" name="テキスト ボックス 36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367" name="直線コネクタ 36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368" name="テキスト ボックス 36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369" name="直線コネクタ 36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370" name="テキスト ボックス 36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371" name="直線コネクタ 37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372" name="テキスト ボックス 371"/>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73" name="直線コネクタ 3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374" name="テキスト ボックス 373"/>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376" name="直線コネクタ 375"/>
        <xdr:cNvCxnSpPr/>
      </xdr:nvCxnSpPr>
      <xdr:spPr>
        <a:xfrm flipV="1">
          <a:off x="22160864" y="17159641"/>
          <a:ext cx="0" cy="152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377" name="【庁舎】&#10;一人当たり面積最小値テキスト"/>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378" name="直線コネクタ 377"/>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379" name="【庁舎】&#10;一人当たり面積最大値テキスト"/>
        <xdr:cNvSpPr txBox="1"/>
      </xdr:nvSpPr>
      <xdr:spPr>
        <a:xfrm>
          <a:off x="22199600" y="169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380" name="直線コネクタ 379"/>
        <xdr:cNvCxnSpPr/>
      </xdr:nvCxnSpPr>
      <xdr:spPr>
        <a:xfrm>
          <a:off x="22072600" y="1715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43542</xdr:rowOff>
    </xdr:from>
    <xdr:ext cx="469744" cy="259045"/>
    <xdr:sp macro="" textlink="">
      <xdr:nvSpPr>
        <xdr:cNvPr id="381" name="【庁舎】&#10;一人当たり面積平均値テキスト"/>
        <xdr:cNvSpPr txBox="1"/>
      </xdr:nvSpPr>
      <xdr:spPr>
        <a:xfrm>
          <a:off x="22199600" y="18388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382" name="フローチャート: 判断 381"/>
        <xdr:cNvSpPr/>
      </xdr:nvSpPr>
      <xdr:spPr>
        <a:xfrm>
          <a:off x="22110700" y="1853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383" name="フローチャート: 判断 382"/>
        <xdr:cNvSpPr/>
      </xdr:nvSpPr>
      <xdr:spPr>
        <a:xfrm>
          <a:off x="21272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129812</xdr:rowOff>
    </xdr:from>
    <xdr:ext cx="469744" cy="259045"/>
    <xdr:sp macro="" textlink="">
      <xdr:nvSpPr>
        <xdr:cNvPr id="384" name="n_1aveValue【庁舎】&#10;一人当たり面積"/>
        <xdr:cNvSpPr txBox="1"/>
      </xdr:nvSpPr>
      <xdr:spPr>
        <a:xfrm>
          <a:off x="210757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16582</xdr:rowOff>
    </xdr:from>
    <xdr:to>
      <xdr:col>107</xdr:col>
      <xdr:colOff>101600</xdr:colOff>
      <xdr:row>108</xdr:row>
      <xdr:rowOff>118182</xdr:rowOff>
    </xdr:to>
    <xdr:sp macro="" textlink="">
      <xdr:nvSpPr>
        <xdr:cNvPr id="385" name="フローチャート: 判断 384"/>
        <xdr:cNvSpPr/>
      </xdr:nvSpPr>
      <xdr:spPr>
        <a:xfrm>
          <a:off x="20383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134709</xdr:rowOff>
    </xdr:from>
    <xdr:ext cx="469744" cy="259045"/>
    <xdr:sp macro="" textlink="">
      <xdr:nvSpPr>
        <xdr:cNvPr id="386" name="n_2aveValue【庁舎】&#10;一人当たり面積"/>
        <xdr:cNvSpPr txBox="1"/>
      </xdr:nvSpPr>
      <xdr:spPr>
        <a:xfrm>
          <a:off x="20199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87" name="テキスト ボックス 3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88" name="テキスト ボックス 3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89" name="テキスト ボックス 3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90" name="テキスト ボックス 3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91" name="テキスト ボックス 3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63609</xdr:rowOff>
    </xdr:from>
    <xdr:to>
      <xdr:col>116</xdr:col>
      <xdr:colOff>114300</xdr:colOff>
      <xdr:row>108</xdr:row>
      <xdr:rowOff>165209</xdr:rowOff>
    </xdr:to>
    <xdr:sp macro="" textlink="">
      <xdr:nvSpPr>
        <xdr:cNvPr id="392" name="楕円 391"/>
        <xdr:cNvSpPr/>
      </xdr:nvSpPr>
      <xdr:spPr>
        <a:xfrm>
          <a:off x="22110700" y="1858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170542</xdr:rowOff>
    </xdr:from>
    <xdr:ext cx="469744" cy="259045"/>
    <xdr:sp macro="" textlink="">
      <xdr:nvSpPr>
        <xdr:cNvPr id="393" name="【庁舎】&#10;一人当たり面積該当値テキスト"/>
        <xdr:cNvSpPr txBox="1"/>
      </xdr:nvSpPr>
      <xdr:spPr>
        <a:xfrm>
          <a:off x="22199600" y="1851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65568</xdr:rowOff>
    </xdr:from>
    <xdr:to>
      <xdr:col>112</xdr:col>
      <xdr:colOff>38100</xdr:colOff>
      <xdr:row>108</xdr:row>
      <xdr:rowOff>167168</xdr:rowOff>
    </xdr:to>
    <xdr:sp macro="" textlink="">
      <xdr:nvSpPr>
        <xdr:cNvPr id="394" name="楕円 393"/>
        <xdr:cNvSpPr/>
      </xdr:nvSpPr>
      <xdr:spPr>
        <a:xfrm>
          <a:off x="21272500" y="1858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114409</xdr:rowOff>
    </xdr:from>
    <xdr:to>
      <xdr:col>116</xdr:col>
      <xdr:colOff>63500</xdr:colOff>
      <xdr:row>108</xdr:row>
      <xdr:rowOff>116368</xdr:rowOff>
    </xdr:to>
    <xdr:cxnSp macro="">
      <xdr:nvCxnSpPr>
        <xdr:cNvPr id="395" name="直線コネクタ 394"/>
        <xdr:cNvCxnSpPr/>
      </xdr:nvCxnSpPr>
      <xdr:spPr>
        <a:xfrm flipV="1">
          <a:off x="21323300" y="18631009"/>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66221</xdr:rowOff>
    </xdr:from>
    <xdr:to>
      <xdr:col>107</xdr:col>
      <xdr:colOff>101600</xdr:colOff>
      <xdr:row>108</xdr:row>
      <xdr:rowOff>167821</xdr:rowOff>
    </xdr:to>
    <xdr:sp macro="" textlink="">
      <xdr:nvSpPr>
        <xdr:cNvPr id="396" name="楕円 395"/>
        <xdr:cNvSpPr/>
      </xdr:nvSpPr>
      <xdr:spPr>
        <a:xfrm>
          <a:off x="20383500" y="185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116368</xdr:rowOff>
    </xdr:from>
    <xdr:to>
      <xdr:col>111</xdr:col>
      <xdr:colOff>177800</xdr:colOff>
      <xdr:row>108</xdr:row>
      <xdr:rowOff>117021</xdr:rowOff>
    </xdr:to>
    <xdr:cxnSp macro="">
      <xdr:nvCxnSpPr>
        <xdr:cNvPr id="397" name="直線コネクタ 396"/>
        <xdr:cNvCxnSpPr/>
      </xdr:nvCxnSpPr>
      <xdr:spPr>
        <a:xfrm flipV="1">
          <a:off x="20434300" y="18632968"/>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158295</xdr:rowOff>
    </xdr:from>
    <xdr:ext cx="469744" cy="259045"/>
    <xdr:sp macro="" textlink="">
      <xdr:nvSpPr>
        <xdr:cNvPr id="398" name="n_1mainValue【庁舎】&#10;一人当たり面積"/>
        <xdr:cNvSpPr txBox="1"/>
      </xdr:nvSpPr>
      <xdr:spPr>
        <a:xfrm>
          <a:off x="21075727" y="1867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158948</xdr:rowOff>
    </xdr:from>
    <xdr:ext cx="469744" cy="259045"/>
    <xdr:sp macro="" textlink="">
      <xdr:nvSpPr>
        <xdr:cNvPr id="399" name="n_2mainValue【庁舎】&#10;一人当たり面積"/>
        <xdr:cNvSpPr txBox="1"/>
      </xdr:nvSpPr>
      <xdr:spPr>
        <a:xfrm>
          <a:off x="20199427" y="1867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00" name="正方形/長方形 3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01" name="正方形/長方形 4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02" name="テキスト ボックス 4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現在、防災対策事業を推進しているなかにあり、防災施設等の整備が進んでいる。そのため消防施設等の減価償却率はその他の施設と比較して低くなっている。庁舎は他のすべての施設のなかでも特に建築から年数が経過しており、耐震等の対策が必要である。また立地が海沿いであることから、防災の観点から移転等の対策を検討することが必要である。また、一般廃棄物処理施設は廃棄物の処理業務にあたり、設備使用に伴う機械類の摩耗等のため、経常的に機械等の修繕や取替が必要であり、他の施設と比較し維持コストが高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3,194
3,176
5.81
3,137,861
3,033,170
96,334
1,405,649
3,128,526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0.20</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ポイントで</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変動なしで</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推移</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。和歌山県平均</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と比較すると</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0.15</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ポイント、全国平均</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とでは</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31</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低く、当町の財政力の乏しさを示している。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近年の人口減少や高齢化率</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などの自治体運営にとって</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厳しい状況</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のなか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、町税をはじめとする自主財源の</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増収が実現されていないのが現状である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現在、</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地域経済の振興を図る施策として、</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まちづくりに資する事業を</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総合的に</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推進</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しているが</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その経済効果については即効性を望めるものではなく、財政運営の</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財源を交付税に頼る傾向が続いている。</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今後は、これまで主に過疎対策事業債を活用し実施してきた先述の事業を財政力の向上に確実に結びつけるとともに、税の徴収強化を推進し自主財源の確保に努める。</a:t>
          </a:r>
          <a:endPar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8" name="直線コネクタ 67"/>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42350</xdr:rowOff>
    </xdr:from>
    <xdr:ext cx="762000" cy="259045"/>
    <xdr:sp macro="" textlink="">
      <xdr:nvSpPr>
        <xdr:cNvPr id="69" name="財政力平均値テキスト"/>
        <xdr:cNvSpPr txBox="1"/>
      </xdr:nvSpPr>
      <xdr:spPr>
        <a:xfrm>
          <a:off x="5041900" y="7414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1" name="直線コネクタ 70"/>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129557</xdr:rowOff>
    </xdr:from>
    <xdr:ext cx="736600" cy="259045"/>
    <xdr:sp macro="" textlink="">
      <xdr:nvSpPr>
        <xdr:cNvPr id="73" name="テキスト ボックス 72"/>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4" name="直線コネクタ 73"/>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7" name="直線コネクタ 76"/>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81" name="テキスト ボックス 80"/>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7" name="楕円 86"/>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156651</xdr:rowOff>
    </xdr:from>
    <xdr:ext cx="762000" cy="259045"/>
    <xdr:sp macro="" textlink="">
      <xdr:nvSpPr>
        <xdr:cNvPr id="88" name="財政力該当値テキスト"/>
        <xdr:cNvSpPr txBox="1"/>
      </xdr:nvSpPr>
      <xdr:spPr>
        <a:xfrm>
          <a:off x="5041900" y="75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89" name="楕円 88"/>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0" name="テキスト ボックス 89"/>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1" name="楕円 90"/>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2" name="テキスト ボックス 91"/>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3" name="楕円 92"/>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4" name="テキスト ボックス 93"/>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5" name="楕円 94"/>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6" name="テキスト ボックス 95"/>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年度までは</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86%</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台前半で推移していたが、</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90.6%</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年度より</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4.3</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年度においても</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年度以前より上昇傾向を示す結果</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なっている</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。類似団と比較</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すると、</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平均値を上回る状況が続いている。特に近年は、</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経常費用の増加に対し相対的に地方</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交付税額</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の割合小さくなっていること等により、比率が高くなる傾向がある。</a:t>
          </a:r>
          <a:endPar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年度は、人件費の減少、地方税及び交付税の</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増額</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等により</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年度より</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ポイント減となった。平成</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年度は、物件費、補助費等の上昇によりし</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増となる。平成</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年度は、地方消費税交付金及び交付税の伸びにより</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減少となる。</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年度については、人件費</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したが一方で</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、物件費、公債費、補助費等の</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が影響し、経常</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費用</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が大きく伸びた。</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年度はこれと似た傾向が続いており、経常収支比率の改善は特に見られなかった。</a:t>
          </a: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今後も引き続き、</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歳入面では</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税徴収率の向上をはじめとする</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財源の確保</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面</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おいては実施する</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事業の精査、廃止及び見直しにより経常経費の</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抑制</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に努める。</a:t>
          </a:r>
          <a:endPar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114046</xdr:rowOff>
    </xdr:from>
    <xdr:to>
      <xdr:col>23</xdr:col>
      <xdr:colOff>133350</xdr:colOff>
      <xdr:row>65</xdr:row>
      <xdr:rowOff>147828</xdr:rowOff>
    </xdr:to>
    <xdr:cxnSp macro="">
      <xdr:nvCxnSpPr>
        <xdr:cNvPr id="129" name="直線コネクタ 128"/>
        <xdr:cNvCxnSpPr/>
      </xdr:nvCxnSpPr>
      <xdr:spPr>
        <a:xfrm flipV="1">
          <a:off x="4114800" y="1125829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48404</xdr:rowOff>
    </xdr:from>
    <xdr:ext cx="762000" cy="259045"/>
    <xdr:sp macro="" textlink="">
      <xdr:nvSpPr>
        <xdr:cNvPr id="130" name="財政構造の弾力性平均値テキスト"/>
        <xdr:cNvSpPr txBox="1"/>
      </xdr:nvSpPr>
      <xdr:spPr>
        <a:xfrm>
          <a:off x="5041900" y="11021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44069</xdr:rowOff>
    </xdr:from>
    <xdr:to>
      <xdr:col>19</xdr:col>
      <xdr:colOff>133350</xdr:colOff>
      <xdr:row>65</xdr:row>
      <xdr:rowOff>147828</xdr:rowOff>
    </xdr:to>
    <xdr:cxnSp macro="">
      <xdr:nvCxnSpPr>
        <xdr:cNvPr id="132" name="直線コネクタ 131"/>
        <xdr:cNvCxnSpPr/>
      </xdr:nvCxnSpPr>
      <xdr:spPr>
        <a:xfrm>
          <a:off x="3225800" y="11188319"/>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76090</xdr:rowOff>
    </xdr:from>
    <xdr:ext cx="736600" cy="259045"/>
    <xdr:sp macro="" textlink="">
      <xdr:nvSpPr>
        <xdr:cNvPr id="134" name="テキスト ボックス 133"/>
        <xdr:cNvSpPr txBox="1"/>
      </xdr:nvSpPr>
      <xdr:spPr>
        <a:xfrm>
          <a:off x="3733800" y="10877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44069</xdr:rowOff>
    </xdr:from>
    <xdr:to>
      <xdr:col>15</xdr:col>
      <xdr:colOff>82550</xdr:colOff>
      <xdr:row>65</xdr:row>
      <xdr:rowOff>46482</xdr:rowOff>
    </xdr:to>
    <xdr:cxnSp macro="">
      <xdr:nvCxnSpPr>
        <xdr:cNvPr id="135" name="直線コネクタ 134"/>
        <xdr:cNvCxnSpPr/>
      </xdr:nvCxnSpPr>
      <xdr:spPr>
        <a:xfrm flipV="1">
          <a:off x="2336800" y="1118831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167259</xdr:rowOff>
    </xdr:from>
    <xdr:to>
      <xdr:col>15</xdr:col>
      <xdr:colOff>133350</xdr:colOff>
      <xdr:row>64</xdr:row>
      <xdr:rowOff>97409</xdr:rowOff>
    </xdr:to>
    <xdr:sp macro="" textlink="">
      <xdr:nvSpPr>
        <xdr:cNvPr id="136" name="フローチャート: 判断 135"/>
        <xdr:cNvSpPr/>
      </xdr:nvSpPr>
      <xdr:spPr>
        <a:xfrm>
          <a:off x="3175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107586</xdr:rowOff>
    </xdr:from>
    <xdr:ext cx="762000" cy="259045"/>
    <xdr:sp macro="" textlink="">
      <xdr:nvSpPr>
        <xdr:cNvPr id="137" name="テキスト ボックス 136"/>
        <xdr:cNvSpPr txBox="1"/>
      </xdr:nvSpPr>
      <xdr:spPr>
        <a:xfrm>
          <a:off x="2844800" y="1073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65</xdr:row>
      <xdr:rowOff>46482</xdr:rowOff>
    </xdr:to>
    <xdr:cxnSp macro="">
      <xdr:nvCxnSpPr>
        <xdr:cNvPr id="138" name="直線コネクタ 137"/>
        <xdr:cNvCxnSpPr/>
      </xdr:nvCxnSpPr>
      <xdr:spPr>
        <a:xfrm>
          <a:off x="1447800" y="111810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39" name="フローチャート: 判断 138"/>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0" name="テキスト ボックス 139"/>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19939</xdr:rowOff>
    </xdr:from>
    <xdr:to>
      <xdr:col>7</xdr:col>
      <xdr:colOff>31750</xdr:colOff>
      <xdr:row>64</xdr:row>
      <xdr:rowOff>121539</xdr:rowOff>
    </xdr:to>
    <xdr:sp macro="" textlink="">
      <xdr:nvSpPr>
        <xdr:cNvPr id="141" name="フローチャート: 判断 140"/>
        <xdr:cNvSpPr/>
      </xdr:nvSpPr>
      <xdr:spPr>
        <a:xfrm>
          <a:off x="1397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131716</xdr:rowOff>
    </xdr:from>
    <xdr:ext cx="762000" cy="259045"/>
    <xdr:sp macro="" textlink="">
      <xdr:nvSpPr>
        <xdr:cNvPr id="142" name="テキスト ボックス 141"/>
        <xdr:cNvSpPr txBox="1"/>
      </xdr:nvSpPr>
      <xdr:spPr>
        <a:xfrm>
          <a:off x="1066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63246</xdr:rowOff>
    </xdr:from>
    <xdr:to>
      <xdr:col>23</xdr:col>
      <xdr:colOff>184150</xdr:colOff>
      <xdr:row>65</xdr:row>
      <xdr:rowOff>164846</xdr:rowOff>
    </xdr:to>
    <xdr:sp macro="" textlink="">
      <xdr:nvSpPr>
        <xdr:cNvPr id="148" name="楕円 147"/>
        <xdr:cNvSpPr/>
      </xdr:nvSpPr>
      <xdr:spPr>
        <a:xfrm>
          <a:off x="49022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35323</xdr:rowOff>
    </xdr:from>
    <xdr:ext cx="762000" cy="259045"/>
    <xdr:sp macro="" textlink="">
      <xdr:nvSpPr>
        <xdr:cNvPr id="149" name="財政構造の弾力性該当値テキスト"/>
        <xdr:cNvSpPr txBox="1"/>
      </xdr:nvSpPr>
      <xdr:spPr>
        <a:xfrm>
          <a:off x="5041900" y="1117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97028</xdr:rowOff>
    </xdr:from>
    <xdr:to>
      <xdr:col>19</xdr:col>
      <xdr:colOff>184150</xdr:colOff>
      <xdr:row>66</xdr:row>
      <xdr:rowOff>27178</xdr:rowOff>
    </xdr:to>
    <xdr:sp macro="" textlink="">
      <xdr:nvSpPr>
        <xdr:cNvPr id="150" name="楕円 149"/>
        <xdr:cNvSpPr/>
      </xdr:nvSpPr>
      <xdr:spPr>
        <a:xfrm>
          <a:off x="4064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11955</xdr:rowOff>
    </xdr:from>
    <xdr:ext cx="736600" cy="259045"/>
    <xdr:sp macro="" textlink="">
      <xdr:nvSpPr>
        <xdr:cNvPr id="151" name="テキスト ボックス 150"/>
        <xdr:cNvSpPr txBox="1"/>
      </xdr:nvSpPr>
      <xdr:spPr>
        <a:xfrm>
          <a:off x="3733800" y="11327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164719</xdr:rowOff>
    </xdr:from>
    <xdr:to>
      <xdr:col>15</xdr:col>
      <xdr:colOff>133350</xdr:colOff>
      <xdr:row>65</xdr:row>
      <xdr:rowOff>94869</xdr:rowOff>
    </xdr:to>
    <xdr:sp macro="" textlink="">
      <xdr:nvSpPr>
        <xdr:cNvPr id="152" name="楕円 151"/>
        <xdr:cNvSpPr/>
      </xdr:nvSpPr>
      <xdr:spPr>
        <a:xfrm>
          <a:off x="3175000" y="1113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79646</xdr:rowOff>
    </xdr:from>
    <xdr:ext cx="762000" cy="259045"/>
    <xdr:sp macro="" textlink="">
      <xdr:nvSpPr>
        <xdr:cNvPr id="153" name="テキスト ボックス 152"/>
        <xdr:cNvSpPr txBox="1"/>
      </xdr:nvSpPr>
      <xdr:spPr>
        <a:xfrm>
          <a:off x="2844800" y="1122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167132</xdr:rowOff>
    </xdr:from>
    <xdr:to>
      <xdr:col>11</xdr:col>
      <xdr:colOff>82550</xdr:colOff>
      <xdr:row>65</xdr:row>
      <xdr:rowOff>97282</xdr:rowOff>
    </xdr:to>
    <xdr:sp macro="" textlink="">
      <xdr:nvSpPr>
        <xdr:cNvPr id="154" name="楕円 153"/>
        <xdr:cNvSpPr/>
      </xdr:nvSpPr>
      <xdr:spPr>
        <a:xfrm>
          <a:off x="2286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82059</xdr:rowOff>
    </xdr:from>
    <xdr:ext cx="762000" cy="259045"/>
    <xdr:sp macro="" textlink="">
      <xdr:nvSpPr>
        <xdr:cNvPr id="155" name="テキスト ボックス 154"/>
        <xdr:cNvSpPr txBox="1"/>
      </xdr:nvSpPr>
      <xdr:spPr>
        <a:xfrm>
          <a:off x="1955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56" name="楕円 155"/>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57" name="テキスト ボックス 156"/>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[293,502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年度まで上昇傾向にあったが</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年度は減少に転じている。これは類似団体と同様の傾向を示している。平成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年度と</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年度を比較した場合、人件費は退職</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者１人</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に対</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して新たに３人を</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採用</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したこと</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等により</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8,456</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増額</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となっている。物件費は、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昨年度からほぼ増減はなく同様の決算状況である。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との比較では</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210,678</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円下回っているが、和歌山県平均</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とでは</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151,953</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円上回る。今後においても、適正な定員管理による人件費の抑制と物件費等の上昇を抑え一層の行政コスト縮減に努める。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134245</xdr:rowOff>
    </xdr:from>
    <xdr:to>
      <xdr:col>23</xdr:col>
      <xdr:colOff>133350</xdr:colOff>
      <xdr:row>81</xdr:row>
      <xdr:rowOff>135294</xdr:rowOff>
    </xdr:to>
    <xdr:cxnSp macro="">
      <xdr:nvCxnSpPr>
        <xdr:cNvPr id="189" name="直線コネクタ 188"/>
        <xdr:cNvCxnSpPr/>
      </xdr:nvCxnSpPr>
      <xdr:spPr>
        <a:xfrm>
          <a:off x="4114800" y="14021695"/>
          <a:ext cx="838200" cy="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158244</xdr:rowOff>
    </xdr:from>
    <xdr:ext cx="762000" cy="259045"/>
    <xdr:sp macro="" textlink="">
      <xdr:nvSpPr>
        <xdr:cNvPr id="190" name="人件費・物件費等の状況平均値テキスト"/>
        <xdr:cNvSpPr txBox="1"/>
      </xdr:nvSpPr>
      <xdr:spPr>
        <a:xfrm>
          <a:off x="5041900" y="14045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134245</xdr:rowOff>
    </xdr:from>
    <xdr:to>
      <xdr:col>19</xdr:col>
      <xdr:colOff>133350</xdr:colOff>
      <xdr:row>81</xdr:row>
      <xdr:rowOff>138992</xdr:rowOff>
    </xdr:to>
    <xdr:cxnSp macro="">
      <xdr:nvCxnSpPr>
        <xdr:cNvPr id="192" name="直線コネクタ 191"/>
        <xdr:cNvCxnSpPr/>
      </xdr:nvCxnSpPr>
      <xdr:spPr>
        <a:xfrm flipV="1">
          <a:off x="3225800" y="14021695"/>
          <a:ext cx="8890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95697</xdr:rowOff>
    </xdr:from>
    <xdr:ext cx="736600" cy="259045"/>
    <xdr:sp macro="" textlink="">
      <xdr:nvSpPr>
        <xdr:cNvPr id="194" name="テキスト ボックス 193"/>
        <xdr:cNvSpPr txBox="1"/>
      </xdr:nvSpPr>
      <xdr:spPr>
        <a:xfrm>
          <a:off x="3733800" y="14154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121847</xdr:rowOff>
    </xdr:from>
    <xdr:to>
      <xdr:col>15</xdr:col>
      <xdr:colOff>82550</xdr:colOff>
      <xdr:row>81</xdr:row>
      <xdr:rowOff>138992</xdr:rowOff>
    </xdr:to>
    <xdr:cxnSp macro="">
      <xdr:nvCxnSpPr>
        <xdr:cNvPr id="195" name="直線コネクタ 194"/>
        <xdr:cNvCxnSpPr/>
      </xdr:nvCxnSpPr>
      <xdr:spPr>
        <a:xfrm>
          <a:off x="2336800" y="14009297"/>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6" name="フローチャート: 判断 195"/>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96961</xdr:rowOff>
    </xdr:from>
    <xdr:ext cx="762000" cy="259045"/>
    <xdr:sp macro="" textlink="">
      <xdr:nvSpPr>
        <xdr:cNvPr id="197" name="テキスト ボックス 196"/>
        <xdr:cNvSpPr txBox="1"/>
      </xdr:nvSpPr>
      <xdr:spPr>
        <a:xfrm>
          <a:off x="2844800" y="1415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115774</xdr:rowOff>
    </xdr:from>
    <xdr:to>
      <xdr:col>11</xdr:col>
      <xdr:colOff>31750</xdr:colOff>
      <xdr:row>81</xdr:row>
      <xdr:rowOff>121847</xdr:rowOff>
    </xdr:to>
    <xdr:cxnSp macro="">
      <xdr:nvCxnSpPr>
        <xdr:cNvPr id="198" name="直線コネクタ 197"/>
        <xdr:cNvCxnSpPr/>
      </xdr:nvCxnSpPr>
      <xdr:spPr>
        <a:xfrm>
          <a:off x="1447800" y="14003224"/>
          <a:ext cx="889000" cy="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199" name="フローチャート: 判断 198"/>
        <xdr:cNvSpPr/>
      </xdr:nvSpPr>
      <xdr:spPr>
        <a:xfrm>
          <a:off x="2286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50514</xdr:rowOff>
    </xdr:from>
    <xdr:ext cx="762000" cy="259045"/>
    <xdr:sp macro="" textlink="">
      <xdr:nvSpPr>
        <xdr:cNvPr id="200" name="テキスト ボックス 199"/>
        <xdr:cNvSpPr txBox="1"/>
      </xdr:nvSpPr>
      <xdr:spPr>
        <a:xfrm>
          <a:off x="1955800" y="141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1" name="フローチャート: 判断 200"/>
        <xdr:cNvSpPr/>
      </xdr:nvSpPr>
      <xdr:spPr>
        <a:xfrm>
          <a:off x="1397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40574</xdr:rowOff>
    </xdr:from>
    <xdr:ext cx="762000" cy="259045"/>
    <xdr:sp macro="" textlink="">
      <xdr:nvSpPr>
        <xdr:cNvPr id="202" name="テキスト ボックス 201"/>
        <xdr:cNvSpPr txBox="1"/>
      </xdr:nvSpPr>
      <xdr:spPr>
        <a:xfrm>
          <a:off x="1066800" y="140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84494</xdr:rowOff>
    </xdr:from>
    <xdr:to>
      <xdr:col>23</xdr:col>
      <xdr:colOff>184150</xdr:colOff>
      <xdr:row>82</xdr:row>
      <xdr:rowOff>14644</xdr:rowOff>
    </xdr:to>
    <xdr:sp macro="" textlink="">
      <xdr:nvSpPr>
        <xdr:cNvPr id="208" name="楕円 207"/>
        <xdr:cNvSpPr/>
      </xdr:nvSpPr>
      <xdr:spPr>
        <a:xfrm>
          <a:off x="4902200" y="1397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5771</xdr:rowOff>
    </xdr:from>
    <xdr:ext cx="762000" cy="259045"/>
    <xdr:sp macro="" textlink="">
      <xdr:nvSpPr>
        <xdr:cNvPr id="209" name="人件費・物件費等の状況該当値テキスト"/>
        <xdr:cNvSpPr txBox="1"/>
      </xdr:nvSpPr>
      <xdr:spPr>
        <a:xfrm>
          <a:off x="5041900" y="1389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83445</xdr:rowOff>
    </xdr:from>
    <xdr:to>
      <xdr:col>19</xdr:col>
      <xdr:colOff>184150</xdr:colOff>
      <xdr:row>82</xdr:row>
      <xdr:rowOff>13595</xdr:rowOff>
    </xdr:to>
    <xdr:sp macro="" textlink="">
      <xdr:nvSpPr>
        <xdr:cNvPr id="210" name="楕円 209"/>
        <xdr:cNvSpPr/>
      </xdr:nvSpPr>
      <xdr:spPr>
        <a:xfrm>
          <a:off x="4064000" y="139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23772</xdr:rowOff>
    </xdr:from>
    <xdr:ext cx="736600" cy="259045"/>
    <xdr:sp macro="" textlink="">
      <xdr:nvSpPr>
        <xdr:cNvPr id="211" name="テキスト ボックス 210"/>
        <xdr:cNvSpPr txBox="1"/>
      </xdr:nvSpPr>
      <xdr:spPr>
        <a:xfrm>
          <a:off x="3733800" y="1373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88192</xdr:rowOff>
    </xdr:from>
    <xdr:to>
      <xdr:col>15</xdr:col>
      <xdr:colOff>133350</xdr:colOff>
      <xdr:row>82</xdr:row>
      <xdr:rowOff>18342</xdr:rowOff>
    </xdr:to>
    <xdr:sp macro="" textlink="">
      <xdr:nvSpPr>
        <xdr:cNvPr id="212" name="楕円 211"/>
        <xdr:cNvSpPr/>
      </xdr:nvSpPr>
      <xdr:spPr>
        <a:xfrm>
          <a:off x="3175000" y="139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28519</xdr:rowOff>
    </xdr:from>
    <xdr:ext cx="762000" cy="259045"/>
    <xdr:sp macro="" textlink="">
      <xdr:nvSpPr>
        <xdr:cNvPr id="213" name="テキスト ボックス 212"/>
        <xdr:cNvSpPr txBox="1"/>
      </xdr:nvSpPr>
      <xdr:spPr>
        <a:xfrm>
          <a:off x="2844800" y="1374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71047</xdr:rowOff>
    </xdr:from>
    <xdr:to>
      <xdr:col>11</xdr:col>
      <xdr:colOff>82550</xdr:colOff>
      <xdr:row>82</xdr:row>
      <xdr:rowOff>1197</xdr:rowOff>
    </xdr:to>
    <xdr:sp macro="" textlink="">
      <xdr:nvSpPr>
        <xdr:cNvPr id="214" name="楕円 213"/>
        <xdr:cNvSpPr/>
      </xdr:nvSpPr>
      <xdr:spPr>
        <a:xfrm>
          <a:off x="2286000" y="1395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11374</xdr:rowOff>
    </xdr:from>
    <xdr:ext cx="762000" cy="259045"/>
    <xdr:sp macro="" textlink="">
      <xdr:nvSpPr>
        <xdr:cNvPr id="215" name="テキスト ボックス 214"/>
        <xdr:cNvSpPr txBox="1"/>
      </xdr:nvSpPr>
      <xdr:spPr>
        <a:xfrm>
          <a:off x="1955800" y="1372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64974</xdr:rowOff>
    </xdr:from>
    <xdr:to>
      <xdr:col>7</xdr:col>
      <xdr:colOff>31750</xdr:colOff>
      <xdr:row>81</xdr:row>
      <xdr:rowOff>166574</xdr:rowOff>
    </xdr:to>
    <xdr:sp macro="" textlink="">
      <xdr:nvSpPr>
        <xdr:cNvPr id="216" name="楕円 215"/>
        <xdr:cNvSpPr/>
      </xdr:nvSpPr>
      <xdr:spPr>
        <a:xfrm>
          <a:off x="1397000" y="139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5301</xdr:rowOff>
    </xdr:from>
    <xdr:ext cx="762000" cy="259045"/>
    <xdr:sp macro="" textlink="">
      <xdr:nvSpPr>
        <xdr:cNvPr id="217" name="テキスト ボックス 216"/>
        <xdr:cNvSpPr txBox="1"/>
      </xdr:nvSpPr>
      <xdr:spPr>
        <a:xfrm>
          <a:off x="1066800" y="1372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平成23・</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年度において、東日本大震災関係の財源確保のため国家公務員給与の減額措置を実施したことにより、指数が大きく上昇した。この措置は、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年度において元に戻されたためラスパイレス指数は、再び</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％台前半に戻り、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90.0%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91.4%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91.8%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と低い状態を維持している。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また、類似団体平均と比較した場合でも</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ポイント、全国町村平均より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ポイント下回っており、他団体に比べても比較的低い数値で推移している。当町は、職務級が５級であることから給与水準が抑えられている。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今後も現状を踏まえ、給与の適性化に努めるとともに、引き続き縮減に努めていく。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140336</xdr:rowOff>
    </xdr:from>
    <xdr:to>
      <xdr:col>81</xdr:col>
      <xdr:colOff>44450</xdr:colOff>
      <xdr:row>85</xdr:row>
      <xdr:rowOff>140336</xdr:rowOff>
    </xdr:to>
    <xdr:cxnSp macro="">
      <xdr:nvCxnSpPr>
        <xdr:cNvPr id="247" name="直線コネクタ 246"/>
        <xdr:cNvCxnSpPr/>
      </xdr:nvCxnSpPr>
      <xdr:spPr>
        <a:xfrm>
          <a:off x="16179800" y="14713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48"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116205</xdr:rowOff>
    </xdr:from>
    <xdr:to>
      <xdr:col>77</xdr:col>
      <xdr:colOff>44450</xdr:colOff>
      <xdr:row>85</xdr:row>
      <xdr:rowOff>140336</xdr:rowOff>
    </xdr:to>
    <xdr:cxnSp macro="">
      <xdr:nvCxnSpPr>
        <xdr:cNvPr id="250" name="直線コネクタ 249"/>
        <xdr:cNvCxnSpPr/>
      </xdr:nvCxnSpPr>
      <xdr:spPr>
        <a:xfrm>
          <a:off x="15290800" y="14689455"/>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149241</xdr:rowOff>
    </xdr:from>
    <xdr:ext cx="736600" cy="259045"/>
    <xdr:sp macro="" textlink="">
      <xdr:nvSpPr>
        <xdr:cNvPr id="252" name="テキスト ボックス 251"/>
        <xdr:cNvSpPr txBox="1"/>
      </xdr:nvSpPr>
      <xdr:spPr>
        <a:xfrm>
          <a:off x="15798800" y="1489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116205</xdr:rowOff>
    </xdr:to>
    <xdr:cxnSp macro="">
      <xdr:nvCxnSpPr>
        <xdr:cNvPr id="253" name="直線コネクタ 252"/>
        <xdr:cNvCxnSpPr/>
      </xdr:nvCxnSpPr>
      <xdr:spPr>
        <a:xfrm>
          <a:off x="14401800" y="1460500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4" name="フローチャート: 判断 253"/>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167340</xdr:rowOff>
    </xdr:from>
    <xdr:ext cx="762000" cy="259045"/>
    <xdr:sp macro="" textlink="">
      <xdr:nvSpPr>
        <xdr:cNvPr id="255" name="テキスト ボックス 254"/>
        <xdr:cNvSpPr txBox="1"/>
      </xdr:nvSpPr>
      <xdr:spPr>
        <a:xfrm>
          <a:off x="14909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80011</xdr:rowOff>
    </xdr:to>
    <xdr:cxnSp macro="">
      <xdr:nvCxnSpPr>
        <xdr:cNvPr id="256" name="直線コネクタ 255"/>
        <xdr:cNvCxnSpPr/>
      </xdr:nvCxnSpPr>
      <xdr:spPr>
        <a:xfrm flipV="1">
          <a:off x="13512800" y="146050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7" name="フローチャート: 判断 256"/>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107015</xdr:rowOff>
    </xdr:from>
    <xdr:ext cx="762000" cy="259045"/>
    <xdr:sp macro="" textlink="">
      <xdr:nvSpPr>
        <xdr:cNvPr id="258" name="テキスト ボックス 257"/>
        <xdr:cNvSpPr txBox="1"/>
      </xdr:nvSpPr>
      <xdr:spPr>
        <a:xfrm>
          <a:off x="14020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59" name="フローチャート: 判断 258"/>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100982</xdr:rowOff>
    </xdr:from>
    <xdr:ext cx="762000" cy="259045"/>
    <xdr:sp macro="" textlink="">
      <xdr:nvSpPr>
        <xdr:cNvPr id="260" name="テキスト ボックス 259"/>
        <xdr:cNvSpPr txBox="1"/>
      </xdr:nvSpPr>
      <xdr:spPr>
        <a:xfrm>
          <a:off x="13131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89536</xdr:rowOff>
    </xdr:from>
    <xdr:to>
      <xdr:col>81</xdr:col>
      <xdr:colOff>95250</xdr:colOff>
      <xdr:row>86</xdr:row>
      <xdr:rowOff>19686</xdr:rowOff>
    </xdr:to>
    <xdr:sp macro="" textlink="">
      <xdr:nvSpPr>
        <xdr:cNvPr id="266" name="楕円 265"/>
        <xdr:cNvSpPr/>
      </xdr:nvSpPr>
      <xdr:spPr>
        <a:xfrm>
          <a:off x="169672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106063</xdr:rowOff>
    </xdr:from>
    <xdr:ext cx="762000" cy="259045"/>
    <xdr:sp macro="" textlink="">
      <xdr:nvSpPr>
        <xdr:cNvPr id="267" name="給与水準   （国との比較）該当値テキスト"/>
        <xdr:cNvSpPr txBox="1"/>
      </xdr:nvSpPr>
      <xdr:spPr>
        <a:xfrm>
          <a:off x="17106900" y="1450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89536</xdr:rowOff>
    </xdr:from>
    <xdr:to>
      <xdr:col>77</xdr:col>
      <xdr:colOff>95250</xdr:colOff>
      <xdr:row>86</xdr:row>
      <xdr:rowOff>19686</xdr:rowOff>
    </xdr:to>
    <xdr:sp macro="" textlink="">
      <xdr:nvSpPr>
        <xdr:cNvPr id="268" name="楕円 267"/>
        <xdr:cNvSpPr/>
      </xdr:nvSpPr>
      <xdr:spPr>
        <a:xfrm>
          <a:off x="16129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29863</xdr:rowOff>
    </xdr:from>
    <xdr:ext cx="736600" cy="259045"/>
    <xdr:sp macro="" textlink="">
      <xdr:nvSpPr>
        <xdr:cNvPr id="269" name="テキスト ボックス 268"/>
        <xdr:cNvSpPr txBox="1"/>
      </xdr:nvSpPr>
      <xdr:spPr>
        <a:xfrm>
          <a:off x="15798800" y="14431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65405</xdr:rowOff>
    </xdr:from>
    <xdr:to>
      <xdr:col>73</xdr:col>
      <xdr:colOff>44450</xdr:colOff>
      <xdr:row>85</xdr:row>
      <xdr:rowOff>167005</xdr:rowOff>
    </xdr:to>
    <xdr:sp macro="" textlink="">
      <xdr:nvSpPr>
        <xdr:cNvPr id="270" name="楕円 269"/>
        <xdr:cNvSpPr/>
      </xdr:nvSpPr>
      <xdr:spPr>
        <a:xfrm>
          <a:off x="152400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5732</xdr:rowOff>
    </xdr:from>
    <xdr:ext cx="762000" cy="259045"/>
    <xdr:sp macro="" textlink="">
      <xdr:nvSpPr>
        <xdr:cNvPr id="271" name="テキスト ボックス 270"/>
        <xdr:cNvSpPr txBox="1"/>
      </xdr:nvSpPr>
      <xdr:spPr>
        <a:xfrm>
          <a:off x="14909800" y="1440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72" name="楕円 271"/>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3" name="テキスト ボックス 272"/>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74" name="楕円 273"/>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75" name="テキスト ボックス 274"/>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以降、人口千人あたり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人前後の値で徐々に増加傾向にあるが、特に職員を増員しているわけではなく、これは主に人口減少の影響である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との比較においては</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9.18</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人下回って</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おり、比較的低い水準である。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本町</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では</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、退職者数に対して新規</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職員採用</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人数を</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抑制</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賃金支弁</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による雇用を推進していること等により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、類似団体と比較して職員数は比較的抑制されている。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ただし、現時点の職員数においてすでに行政運営上に最低限必要な水準に達していると考えられるため、今後人口の減少が進むに従い当該指数の上昇は避けがたいと思われる。</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退職等</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による職員の</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入れ替わりの時期を見据え</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たうえで</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、各種業務に必要な人員を見極め</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適正な人員確保及び定員管理に努めていく。</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80356</xdr:rowOff>
    </xdr:from>
    <xdr:to>
      <xdr:col>81</xdr:col>
      <xdr:colOff>44450</xdr:colOff>
      <xdr:row>59</xdr:row>
      <xdr:rowOff>84913</xdr:rowOff>
    </xdr:to>
    <xdr:cxnSp macro="">
      <xdr:nvCxnSpPr>
        <xdr:cNvPr id="309" name="直線コネクタ 308"/>
        <xdr:cNvCxnSpPr/>
      </xdr:nvCxnSpPr>
      <xdr:spPr>
        <a:xfrm>
          <a:off x="16179800" y="10195906"/>
          <a:ext cx="838200" cy="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129253</xdr:rowOff>
    </xdr:from>
    <xdr:ext cx="762000" cy="259045"/>
    <xdr:sp macro="" textlink="">
      <xdr:nvSpPr>
        <xdr:cNvPr id="310" name="定員管理の状況平均値テキスト"/>
        <xdr:cNvSpPr txBox="1"/>
      </xdr:nvSpPr>
      <xdr:spPr>
        <a:xfrm>
          <a:off x="17106900" y="10244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70703</xdr:rowOff>
    </xdr:from>
    <xdr:to>
      <xdr:col>77</xdr:col>
      <xdr:colOff>44450</xdr:colOff>
      <xdr:row>59</xdr:row>
      <xdr:rowOff>80356</xdr:rowOff>
    </xdr:to>
    <xdr:cxnSp macro="">
      <xdr:nvCxnSpPr>
        <xdr:cNvPr id="312" name="直線コネクタ 311"/>
        <xdr:cNvCxnSpPr/>
      </xdr:nvCxnSpPr>
      <xdr:spPr>
        <a:xfrm>
          <a:off x="15290800" y="10186253"/>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70629</xdr:rowOff>
    </xdr:from>
    <xdr:ext cx="736600" cy="259045"/>
    <xdr:sp macro="" textlink="">
      <xdr:nvSpPr>
        <xdr:cNvPr id="314" name="テキスト ボックス 313"/>
        <xdr:cNvSpPr txBox="1"/>
      </xdr:nvSpPr>
      <xdr:spPr>
        <a:xfrm>
          <a:off x="15798800" y="1035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70703</xdr:rowOff>
    </xdr:from>
    <xdr:to>
      <xdr:col>72</xdr:col>
      <xdr:colOff>203200</xdr:colOff>
      <xdr:row>59</xdr:row>
      <xdr:rowOff>71776</xdr:rowOff>
    </xdr:to>
    <xdr:cxnSp macro="">
      <xdr:nvCxnSpPr>
        <xdr:cNvPr id="315" name="直線コネクタ 314"/>
        <xdr:cNvCxnSpPr/>
      </xdr:nvCxnSpPr>
      <xdr:spPr>
        <a:xfrm flipV="1">
          <a:off x="14401800" y="10186253"/>
          <a:ext cx="889000" cy="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6" name="フローチャート: 判断 315"/>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40064</xdr:rowOff>
    </xdr:from>
    <xdr:ext cx="762000" cy="259045"/>
    <xdr:sp macro="" textlink="">
      <xdr:nvSpPr>
        <xdr:cNvPr id="317" name="テキスト ボックス 316"/>
        <xdr:cNvSpPr txBox="1"/>
      </xdr:nvSpPr>
      <xdr:spPr>
        <a:xfrm>
          <a:off x="14909800" y="103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65074</xdr:rowOff>
    </xdr:from>
    <xdr:to>
      <xdr:col>68</xdr:col>
      <xdr:colOff>152400</xdr:colOff>
      <xdr:row>59</xdr:row>
      <xdr:rowOff>71776</xdr:rowOff>
    </xdr:to>
    <xdr:cxnSp macro="">
      <xdr:nvCxnSpPr>
        <xdr:cNvPr id="318" name="直線コネクタ 317"/>
        <xdr:cNvCxnSpPr/>
      </xdr:nvCxnSpPr>
      <xdr:spPr>
        <a:xfrm>
          <a:off x="13512800" y="10180624"/>
          <a:ext cx="889000" cy="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19" name="フローチャート: 判断 318"/>
        <xdr:cNvSpPr/>
      </xdr:nvSpPr>
      <xdr:spPr>
        <a:xfrm>
          <a:off x="143510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35104</xdr:rowOff>
    </xdr:from>
    <xdr:ext cx="762000" cy="259045"/>
    <xdr:sp macro="" textlink="">
      <xdr:nvSpPr>
        <xdr:cNvPr id="320" name="テキスト ボックス 319"/>
        <xdr:cNvSpPr txBox="1"/>
      </xdr:nvSpPr>
      <xdr:spPr>
        <a:xfrm>
          <a:off x="14020800" y="10322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1" name="フローチャート: 判断 320"/>
        <xdr:cNvSpPr/>
      </xdr:nvSpPr>
      <xdr:spPr>
        <a:xfrm>
          <a:off x="13462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26391</xdr:rowOff>
    </xdr:from>
    <xdr:ext cx="762000" cy="259045"/>
    <xdr:sp macro="" textlink="">
      <xdr:nvSpPr>
        <xdr:cNvPr id="322" name="テキスト ボックス 321"/>
        <xdr:cNvSpPr txBox="1"/>
      </xdr:nvSpPr>
      <xdr:spPr>
        <a:xfrm>
          <a:off x="13131800" y="1031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34113</xdr:rowOff>
    </xdr:from>
    <xdr:to>
      <xdr:col>81</xdr:col>
      <xdr:colOff>95250</xdr:colOff>
      <xdr:row>59</xdr:row>
      <xdr:rowOff>135713</xdr:rowOff>
    </xdr:to>
    <xdr:sp macro="" textlink="">
      <xdr:nvSpPr>
        <xdr:cNvPr id="328" name="楕円 327"/>
        <xdr:cNvSpPr/>
      </xdr:nvSpPr>
      <xdr:spPr>
        <a:xfrm>
          <a:off x="16967200" y="1014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126840</xdr:rowOff>
    </xdr:from>
    <xdr:ext cx="762000" cy="259045"/>
    <xdr:sp macro="" textlink="">
      <xdr:nvSpPr>
        <xdr:cNvPr id="329" name="定員管理の状況該当値テキスト"/>
        <xdr:cNvSpPr txBox="1"/>
      </xdr:nvSpPr>
      <xdr:spPr>
        <a:xfrm>
          <a:off x="17106900" y="10070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29556</xdr:rowOff>
    </xdr:from>
    <xdr:to>
      <xdr:col>77</xdr:col>
      <xdr:colOff>95250</xdr:colOff>
      <xdr:row>59</xdr:row>
      <xdr:rowOff>131156</xdr:rowOff>
    </xdr:to>
    <xdr:sp macro="" textlink="">
      <xdr:nvSpPr>
        <xdr:cNvPr id="330" name="楕円 329"/>
        <xdr:cNvSpPr/>
      </xdr:nvSpPr>
      <xdr:spPr>
        <a:xfrm>
          <a:off x="16129000" y="101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141333</xdr:rowOff>
    </xdr:from>
    <xdr:ext cx="736600" cy="259045"/>
    <xdr:sp macro="" textlink="">
      <xdr:nvSpPr>
        <xdr:cNvPr id="331" name="テキスト ボックス 330"/>
        <xdr:cNvSpPr txBox="1"/>
      </xdr:nvSpPr>
      <xdr:spPr>
        <a:xfrm>
          <a:off x="15798800" y="9913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19903</xdr:rowOff>
    </xdr:from>
    <xdr:to>
      <xdr:col>73</xdr:col>
      <xdr:colOff>44450</xdr:colOff>
      <xdr:row>59</xdr:row>
      <xdr:rowOff>121503</xdr:rowOff>
    </xdr:to>
    <xdr:sp macro="" textlink="">
      <xdr:nvSpPr>
        <xdr:cNvPr id="332" name="楕円 331"/>
        <xdr:cNvSpPr/>
      </xdr:nvSpPr>
      <xdr:spPr>
        <a:xfrm>
          <a:off x="15240000" y="1013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131680</xdr:rowOff>
    </xdr:from>
    <xdr:ext cx="762000" cy="259045"/>
    <xdr:sp macro="" textlink="">
      <xdr:nvSpPr>
        <xdr:cNvPr id="333" name="テキスト ボックス 332"/>
        <xdr:cNvSpPr txBox="1"/>
      </xdr:nvSpPr>
      <xdr:spPr>
        <a:xfrm>
          <a:off x="14909800" y="990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20976</xdr:rowOff>
    </xdr:from>
    <xdr:to>
      <xdr:col>68</xdr:col>
      <xdr:colOff>203200</xdr:colOff>
      <xdr:row>59</xdr:row>
      <xdr:rowOff>122576</xdr:rowOff>
    </xdr:to>
    <xdr:sp macro="" textlink="">
      <xdr:nvSpPr>
        <xdr:cNvPr id="334" name="楕円 333"/>
        <xdr:cNvSpPr/>
      </xdr:nvSpPr>
      <xdr:spPr>
        <a:xfrm>
          <a:off x="14351000" y="1013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132753</xdr:rowOff>
    </xdr:from>
    <xdr:ext cx="762000" cy="259045"/>
    <xdr:sp macro="" textlink="">
      <xdr:nvSpPr>
        <xdr:cNvPr id="335" name="テキスト ボックス 334"/>
        <xdr:cNvSpPr txBox="1"/>
      </xdr:nvSpPr>
      <xdr:spPr>
        <a:xfrm>
          <a:off x="14020800" y="990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14274</xdr:rowOff>
    </xdr:from>
    <xdr:to>
      <xdr:col>64</xdr:col>
      <xdr:colOff>152400</xdr:colOff>
      <xdr:row>59</xdr:row>
      <xdr:rowOff>115874</xdr:rowOff>
    </xdr:to>
    <xdr:sp macro="" textlink="">
      <xdr:nvSpPr>
        <xdr:cNvPr id="336" name="楕円 335"/>
        <xdr:cNvSpPr/>
      </xdr:nvSpPr>
      <xdr:spPr>
        <a:xfrm>
          <a:off x="13462000" y="1012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126051</xdr:rowOff>
    </xdr:from>
    <xdr:ext cx="762000" cy="259045"/>
    <xdr:sp macro="" textlink="">
      <xdr:nvSpPr>
        <xdr:cNvPr id="337" name="テキスト ボックス 336"/>
        <xdr:cNvSpPr txBox="1"/>
      </xdr:nvSpPr>
      <xdr:spPr>
        <a:xfrm>
          <a:off x="13131800" y="989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昨年度より0.</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上昇しているが、</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3.5</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下回っており</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比較的</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良好な数値を示している。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平成22年</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度以降、</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過疎債を活用し大型公共工事等を実施するとともに、緊急防災・減災事業債を活用する消防救急デジタル無線の整備等の事業を行ってきた。これらの大型事業に係る</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地方債借入れの</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元金償還</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徐々に始まってきている</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ため、当指数は減少傾向から転じて今年度僅かに上昇し、今後もこの傾向が続くと考えられる。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大型事業の元金償還の重複時期を迎え、交付税に算入される公債費の上昇とともに実質公債比率が上昇することとなる。そのため、起債を充当する事業にあっては、補助金の有無、実施時期の調整、精査や見直しにより数値の抑制に努める</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2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169756</xdr:rowOff>
    </xdr:from>
    <xdr:to>
      <xdr:col>81</xdr:col>
      <xdr:colOff>44450</xdr:colOff>
      <xdr:row>40</xdr:row>
      <xdr:rowOff>14394</xdr:rowOff>
    </xdr:to>
    <xdr:cxnSp macro="">
      <xdr:nvCxnSpPr>
        <xdr:cNvPr id="370" name="直線コネクタ 369"/>
        <xdr:cNvCxnSpPr/>
      </xdr:nvCxnSpPr>
      <xdr:spPr>
        <a:xfrm>
          <a:off x="16179800" y="685630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1"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169756</xdr:rowOff>
    </xdr:from>
    <xdr:to>
      <xdr:col>77</xdr:col>
      <xdr:colOff>44450</xdr:colOff>
      <xdr:row>40</xdr:row>
      <xdr:rowOff>38523</xdr:rowOff>
    </xdr:to>
    <xdr:cxnSp macro="">
      <xdr:nvCxnSpPr>
        <xdr:cNvPr id="373" name="直線コネクタ 372"/>
        <xdr:cNvCxnSpPr/>
      </xdr:nvCxnSpPr>
      <xdr:spPr>
        <a:xfrm flipV="1">
          <a:off x="15290800" y="68563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75" name="テキスト ボックス 374"/>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38523</xdr:rowOff>
    </xdr:from>
    <xdr:to>
      <xdr:col>72</xdr:col>
      <xdr:colOff>203200</xdr:colOff>
      <xdr:row>40</xdr:row>
      <xdr:rowOff>86783</xdr:rowOff>
    </xdr:to>
    <xdr:cxnSp macro="">
      <xdr:nvCxnSpPr>
        <xdr:cNvPr id="376" name="直線コネクタ 375"/>
        <xdr:cNvCxnSpPr/>
      </xdr:nvCxnSpPr>
      <xdr:spPr>
        <a:xfrm flipV="1">
          <a:off x="14401800" y="68965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7" name="フローチャート: 判断 376"/>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78" name="テキスト ボックス 377"/>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86783</xdr:rowOff>
    </xdr:from>
    <xdr:to>
      <xdr:col>68</xdr:col>
      <xdr:colOff>152400</xdr:colOff>
      <xdr:row>40</xdr:row>
      <xdr:rowOff>118956</xdr:rowOff>
    </xdr:to>
    <xdr:cxnSp macro="">
      <xdr:nvCxnSpPr>
        <xdr:cNvPr id="379" name="直線コネクタ 378"/>
        <xdr:cNvCxnSpPr/>
      </xdr:nvCxnSpPr>
      <xdr:spPr>
        <a:xfrm flipV="1">
          <a:off x="13512800" y="69447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0" name="フローチャート: 判断 37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81" name="テキスト ボックス 380"/>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2" name="フローチャート: 判断 381"/>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83" name="テキスト ボックス 382"/>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9" name="楕円 388"/>
        <xdr:cNvSpPr/>
      </xdr:nvSpPr>
      <xdr:spPr>
        <a:xfrm>
          <a:off x="169672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151571</xdr:rowOff>
    </xdr:from>
    <xdr:ext cx="762000" cy="259045"/>
    <xdr:sp macro="" textlink="">
      <xdr:nvSpPr>
        <xdr:cNvPr id="390" name="公債費負担の状況該当値テキスト"/>
        <xdr:cNvSpPr txBox="1"/>
      </xdr:nvSpPr>
      <xdr:spPr>
        <a:xfrm>
          <a:off x="17106900" y="66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391" name="楕円 390"/>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392" name="テキスト ボックス 391"/>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159173</xdr:rowOff>
    </xdr:from>
    <xdr:to>
      <xdr:col>73</xdr:col>
      <xdr:colOff>44450</xdr:colOff>
      <xdr:row>40</xdr:row>
      <xdr:rowOff>89323</xdr:rowOff>
    </xdr:to>
    <xdr:sp macro="" textlink="">
      <xdr:nvSpPr>
        <xdr:cNvPr id="393" name="楕円 392"/>
        <xdr:cNvSpPr/>
      </xdr:nvSpPr>
      <xdr:spPr>
        <a:xfrm>
          <a:off x="15240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394" name="テキスト ボックス 393"/>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35983</xdr:rowOff>
    </xdr:from>
    <xdr:to>
      <xdr:col>68</xdr:col>
      <xdr:colOff>203200</xdr:colOff>
      <xdr:row>40</xdr:row>
      <xdr:rowOff>137583</xdr:rowOff>
    </xdr:to>
    <xdr:sp macro="" textlink="">
      <xdr:nvSpPr>
        <xdr:cNvPr id="395" name="楕円 394"/>
        <xdr:cNvSpPr/>
      </xdr:nvSpPr>
      <xdr:spPr>
        <a:xfrm>
          <a:off x="14351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396" name="テキスト ボックス 395"/>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68156</xdr:rowOff>
    </xdr:from>
    <xdr:to>
      <xdr:col>64</xdr:col>
      <xdr:colOff>152400</xdr:colOff>
      <xdr:row>40</xdr:row>
      <xdr:rowOff>169756</xdr:rowOff>
    </xdr:to>
    <xdr:sp macro="" textlink="">
      <xdr:nvSpPr>
        <xdr:cNvPr id="397" name="楕円 396"/>
        <xdr:cNvSpPr/>
      </xdr:nvSpPr>
      <xdr:spPr>
        <a:xfrm>
          <a:off x="13462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8483</xdr:rowOff>
    </xdr:from>
    <xdr:ext cx="762000" cy="259045"/>
    <xdr:sp macro="" textlink="">
      <xdr:nvSpPr>
        <xdr:cNvPr id="398" name="テキスト ボックス 397"/>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昨年度同様、</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将来負担比率については、これまで数値として現れていない状況が続いているが、現在まちづくりに資する事業として過疎</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対策</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事業債を</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活用し</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、大型事業を実施している。そのため、今後は償還額の上昇に伴い上昇傾向を示すものと考えている。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将来推計等状況を把握しつつ、後世への負担を少しでも軽減するよう財源措置のない地方債の発行を抑制し、公営企業への繰出金の縮減に努めるとともに、新規採用者を計画的に採用することにより将来の退職手当支給額等を抑えていく。また、新規事業の実施についても慎重な精査を行うとともに、実施時期と財政バランスを考慮し、財政健全化を推進す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3,194
3,176
5.81
3,137,861
3,033,170
96,334
1,405,649
3,128,526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度は昨年度</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から</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年度から漸次</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している</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。類似団体平均比較では、</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3.8</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ポイント、和歌山県平均より</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4.8</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ポイント上回っている。平成</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年度は退職者</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人に対して採用</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年度は退職者</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人に対して採用</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年度は退職者</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人に対して採用</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人とするなど人件費の抑制に努めて</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きた</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年度においては退職者</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人に対し</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人を新規採用したため人件費は若干増加している。</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また、人件費</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の占める割合は</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財政規模の小さい団体ほど高くなる傾向にあり</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、類似団体内順位では、</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64</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団体中</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昨年度の</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位</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から</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位に上昇しており、人件費抑制施策の効果が表れていると考えられる。</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当町は、これまで徹底した財政改善策を実施、特別職の給料削減及び期末手当廃止、職員の調整手当廃止、町議会議員期末手当の廃止、管理職手当の削減、職員給料改定による削減等を実施してきたが、今後も引き続き人件費の抑制に取り組んでいく。</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170434</xdr:rowOff>
    </xdr:from>
    <xdr:to>
      <xdr:col>24</xdr:col>
      <xdr:colOff>25400</xdr:colOff>
      <xdr:row>36</xdr:row>
      <xdr:rowOff>72136</xdr:rowOff>
    </xdr:to>
    <xdr:cxnSp macro="">
      <xdr:nvCxnSpPr>
        <xdr:cNvPr id="64" name="直線コネクタ 63"/>
        <xdr:cNvCxnSpPr/>
      </xdr:nvCxnSpPr>
      <xdr:spPr>
        <a:xfrm flipV="1">
          <a:off x="3987800" y="617118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72136</xdr:rowOff>
    </xdr:from>
    <xdr:to>
      <xdr:col>19</xdr:col>
      <xdr:colOff>187325</xdr:colOff>
      <xdr:row>36</xdr:row>
      <xdr:rowOff>90424</xdr:rowOff>
    </xdr:to>
    <xdr:cxnSp macro="">
      <xdr:nvCxnSpPr>
        <xdr:cNvPr id="67" name="直線コネクタ 66"/>
        <xdr:cNvCxnSpPr/>
      </xdr:nvCxnSpPr>
      <xdr:spPr>
        <a:xfrm flipV="1">
          <a:off x="3098800" y="6244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43959</xdr:rowOff>
    </xdr:from>
    <xdr:ext cx="736600" cy="259045"/>
    <xdr:sp macro="" textlink="">
      <xdr:nvSpPr>
        <xdr:cNvPr id="69" name="テキスト ボックス 68"/>
        <xdr:cNvSpPr txBox="1"/>
      </xdr:nvSpPr>
      <xdr:spPr>
        <a:xfrm>
          <a:off x="3606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90424</xdr:rowOff>
    </xdr:from>
    <xdr:to>
      <xdr:col>15</xdr:col>
      <xdr:colOff>98425</xdr:colOff>
      <xdr:row>36</xdr:row>
      <xdr:rowOff>140716</xdr:rowOff>
    </xdr:to>
    <xdr:cxnSp macro="">
      <xdr:nvCxnSpPr>
        <xdr:cNvPr id="70" name="直線コネクタ 69"/>
        <xdr:cNvCxnSpPr/>
      </xdr:nvCxnSpPr>
      <xdr:spPr>
        <a:xfrm flipV="1">
          <a:off x="2209800" y="62626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48768</xdr:rowOff>
    </xdr:from>
    <xdr:to>
      <xdr:col>15</xdr:col>
      <xdr:colOff>149225</xdr:colOff>
      <xdr:row>34</xdr:row>
      <xdr:rowOff>150368</xdr:rowOff>
    </xdr:to>
    <xdr:sp macro="" textlink="">
      <xdr:nvSpPr>
        <xdr:cNvPr id="71" name="フローチャート: 判断 70"/>
        <xdr:cNvSpPr/>
      </xdr:nvSpPr>
      <xdr:spPr>
        <a:xfrm>
          <a:off x="3048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160545</xdr:rowOff>
    </xdr:from>
    <xdr:ext cx="762000" cy="259045"/>
    <xdr:sp macro="" textlink="">
      <xdr:nvSpPr>
        <xdr:cNvPr id="72" name="テキスト ボックス 71"/>
        <xdr:cNvSpPr txBox="1"/>
      </xdr:nvSpPr>
      <xdr:spPr>
        <a:xfrm>
          <a:off x="2717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140716</xdr:rowOff>
    </xdr:from>
    <xdr:to>
      <xdr:col>11</xdr:col>
      <xdr:colOff>9525</xdr:colOff>
      <xdr:row>36</xdr:row>
      <xdr:rowOff>159004</xdr:rowOff>
    </xdr:to>
    <xdr:cxnSp macro="">
      <xdr:nvCxnSpPr>
        <xdr:cNvPr id="73" name="直線コネクタ 72"/>
        <xdr:cNvCxnSpPr/>
      </xdr:nvCxnSpPr>
      <xdr:spPr>
        <a:xfrm flipV="1">
          <a:off x="1320800" y="63129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103632</xdr:rowOff>
    </xdr:from>
    <xdr:to>
      <xdr:col>11</xdr:col>
      <xdr:colOff>60325</xdr:colOff>
      <xdr:row>35</xdr:row>
      <xdr:rowOff>33782</xdr:rowOff>
    </xdr:to>
    <xdr:sp macro="" textlink="">
      <xdr:nvSpPr>
        <xdr:cNvPr id="74" name="フローチャート: 判断 73"/>
        <xdr:cNvSpPr/>
      </xdr:nvSpPr>
      <xdr:spPr>
        <a:xfrm>
          <a:off x="2159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43959</xdr:rowOff>
    </xdr:from>
    <xdr:ext cx="762000" cy="259045"/>
    <xdr:sp macro="" textlink="">
      <xdr:nvSpPr>
        <xdr:cNvPr id="75" name="テキスト ボックス 74"/>
        <xdr:cNvSpPr txBox="1"/>
      </xdr:nvSpPr>
      <xdr:spPr>
        <a:xfrm>
          <a:off x="1828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76" name="フローチャート: 判断 75"/>
        <xdr:cNvSpPr/>
      </xdr:nvSpPr>
      <xdr:spPr>
        <a:xfrm>
          <a:off x="1270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155973</xdr:rowOff>
    </xdr:from>
    <xdr:ext cx="762000" cy="259045"/>
    <xdr:sp macro="" textlink="">
      <xdr:nvSpPr>
        <xdr:cNvPr id="77" name="テキスト ボックス 76"/>
        <xdr:cNvSpPr txBox="1"/>
      </xdr:nvSpPr>
      <xdr:spPr>
        <a:xfrm>
          <a:off x="939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119634</xdr:rowOff>
    </xdr:from>
    <xdr:to>
      <xdr:col>24</xdr:col>
      <xdr:colOff>76200</xdr:colOff>
      <xdr:row>36</xdr:row>
      <xdr:rowOff>49784</xdr:rowOff>
    </xdr:to>
    <xdr:sp macro="" textlink="">
      <xdr:nvSpPr>
        <xdr:cNvPr id="83" name="楕円 82"/>
        <xdr:cNvSpPr/>
      </xdr:nvSpPr>
      <xdr:spPr>
        <a:xfrm>
          <a:off x="4775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91711</xdr:rowOff>
    </xdr:from>
    <xdr:ext cx="762000" cy="259045"/>
    <xdr:sp macro="" textlink="">
      <xdr:nvSpPr>
        <xdr:cNvPr id="84" name="人件費該当値テキスト"/>
        <xdr:cNvSpPr txBox="1"/>
      </xdr:nvSpPr>
      <xdr:spPr>
        <a:xfrm>
          <a:off x="49149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21336</xdr:rowOff>
    </xdr:from>
    <xdr:to>
      <xdr:col>20</xdr:col>
      <xdr:colOff>38100</xdr:colOff>
      <xdr:row>36</xdr:row>
      <xdr:rowOff>122936</xdr:rowOff>
    </xdr:to>
    <xdr:sp macro="" textlink="">
      <xdr:nvSpPr>
        <xdr:cNvPr id="85" name="楕円 84"/>
        <xdr:cNvSpPr/>
      </xdr:nvSpPr>
      <xdr:spPr>
        <a:xfrm>
          <a:off x="3937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107713</xdr:rowOff>
    </xdr:from>
    <xdr:ext cx="736600" cy="259045"/>
    <xdr:sp macro="" textlink="">
      <xdr:nvSpPr>
        <xdr:cNvPr id="86" name="テキスト ボックス 85"/>
        <xdr:cNvSpPr txBox="1"/>
      </xdr:nvSpPr>
      <xdr:spPr>
        <a:xfrm>
          <a:off x="3606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39624</xdr:rowOff>
    </xdr:from>
    <xdr:to>
      <xdr:col>15</xdr:col>
      <xdr:colOff>149225</xdr:colOff>
      <xdr:row>36</xdr:row>
      <xdr:rowOff>141224</xdr:rowOff>
    </xdr:to>
    <xdr:sp macro="" textlink="">
      <xdr:nvSpPr>
        <xdr:cNvPr id="87" name="楕円 86"/>
        <xdr:cNvSpPr/>
      </xdr:nvSpPr>
      <xdr:spPr>
        <a:xfrm>
          <a:off x="3048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126001</xdr:rowOff>
    </xdr:from>
    <xdr:ext cx="762000" cy="259045"/>
    <xdr:sp macro="" textlink="">
      <xdr:nvSpPr>
        <xdr:cNvPr id="88" name="テキスト ボックス 87"/>
        <xdr:cNvSpPr txBox="1"/>
      </xdr:nvSpPr>
      <xdr:spPr>
        <a:xfrm>
          <a:off x="2717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89916</xdr:rowOff>
    </xdr:from>
    <xdr:to>
      <xdr:col>11</xdr:col>
      <xdr:colOff>60325</xdr:colOff>
      <xdr:row>37</xdr:row>
      <xdr:rowOff>20066</xdr:rowOff>
    </xdr:to>
    <xdr:sp macro="" textlink="">
      <xdr:nvSpPr>
        <xdr:cNvPr id="89" name="楕円 88"/>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90" name="テキスト ボックス 89"/>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91" name="楕円 90"/>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92" name="テキスト ボックス 91"/>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近年上昇傾向を示して</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いるが</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年度は昨年度より</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19.6%</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昨年度</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は、フリー乗降バスの運行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経費</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、電算システム、インターネット等運用経費、施設の管理を始め行政運営経費等により</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物件費の上昇が大きかった</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。当町では職員の雇用抑制として</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賃金支弁による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臨時職員</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雇用</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を行っているため人件費の抑制と引き替えに</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物件費が上昇</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これが要因となり、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より</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4.5</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ポイント、和歌山県平均より</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6.3</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高い数値になっていると考えられる。物件費</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については、日々の行政運営</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を行うなかで経常費用の</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点検を行い</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歳出削減</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に努める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108712</xdr:rowOff>
    </xdr:from>
    <xdr:to>
      <xdr:col>82</xdr:col>
      <xdr:colOff>107950</xdr:colOff>
      <xdr:row>18</xdr:row>
      <xdr:rowOff>136144</xdr:rowOff>
    </xdr:to>
    <xdr:cxnSp macro="">
      <xdr:nvCxnSpPr>
        <xdr:cNvPr id="122" name="直線コネクタ 121"/>
        <xdr:cNvCxnSpPr/>
      </xdr:nvCxnSpPr>
      <xdr:spPr>
        <a:xfrm flipV="1">
          <a:off x="15671800" y="31948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40132</xdr:rowOff>
    </xdr:from>
    <xdr:to>
      <xdr:col>78</xdr:col>
      <xdr:colOff>69850</xdr:colOff>
      <xdr:row>18</xdr:row>
      <xdr:rowOff>136144</xdr:rowOff>
    </xdr:to>
    <xdr:cxnSp macro="">
      <xdr:nvCxnSpPr>
        <xdr:cNvPr id="125" name="直線コネクタ 124"/>
        <xdr:cNvCxnSpPr/>
      </xdr:nvCxnSpPr>
      <xdr:spPr>
        <a:xfrm>
          <a:off x="14782800" y="31262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126255</xdr:rowOff>
    </xdr:from>
    <xdr:ext cx="736600" cy="259045"/>
    <xdr:sp macro="" textlink="">
      <xdr:nvSpPr>
        <xdr:cNvPr id="127" name="テキスト ボックス 126"/>
        <xdr:cNvSpPr txBox="1"/>
      </xdr:nvSpPr>
      <xdr:spPr>
        <a:xfrm>
          <a:off x="15290800" y="269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170434</xdr:rowOff>
    </xdr:from>
    <xdr:to>
      <xdr:col>73</xdr:col>
      <xdr:colOff>180975</xdr:colOff>
      <xdr:row>18</xdr:row>
      <xdr:rowOff>40132</xdr:rowOff>
    </xdr:to>
    <xdr:cxnSp macro="">
      <xdr:nvCxnSpPr>
        <xdr:cNvPr id="128" name="直線コネクタ 127"/>
        <xdr:cNvCxnSpPr/>
      </xdr:nvCxnSpPr>
      <xdr:spPr>
        <a:xfrm>
          <a:off x="13893800" y="30850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92710</xdr:rowOff>
    </xdr:from>
    <xdr:to>
      <xdr:col>69</xdr:col>
      <xdr:colOff>92075</xdr:colOff>
      <xdr:row>17</xdr:row>
      <xdr:rowOff>170434</xdr:rowOff>
    </xdr:to>
    <xdr:cxnSp macro="">
      <xdr:nvCxnSpPr>
        <xdr:cNvPr id="131" name="直線コネクタ 130"/>
        <xdr:cNvCxnSpPr/>
      </xdr:nvCxnSpPr>
      <xdr:spPr>
        <a:xfrm>
          <a:off x="13004800" y="30073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3" name="テキスト ボックス 132"/>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35" name="テキスト ボックス 134"/>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57912</xdr:rowOff>
    </xdr:from>
    <xdr:to>
      <xdr:col>82</xdr:col>
      <xdr:colOff>158750</xdr:colOff>
      <xdr:row>18</xdr:row>
      <xdr:rowOff>159512</xdr:rowOff>
    </xdr:to>
    <xdr:sp macro="" textlink="">
      <xdr:nvSpPr>
        <xdr:cNvPr id="141" name="楕円 140"/>
        <xdr:cNvSpPr/>
      </xdr:nvSpPr>
      <xdr:spPr>
        <a:xfrm>
          <a:off x="164592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29989</xdr:rowOff>
    </xdr:from>
    <xdr:ext cx="762000" cy="259045"/>
    <xdr:sp macro="" textlink="">
      <xdr:nvSpPr>
        <xdr:cNvPr id="142" name="物件費該当値テキスト"/>
        <xdr:cNvSpPr txBox="1"/>
      </xdr:nvSpPr>
      <xdr:spPr>
        <a:xfrm>
          <a:off x="165989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85344</xdr:rowOff>
    </xdr:from>
    <xdr:to>
      <xdr:col>78</xdr:col>
      <xdr:colOff>120650</xdr:colOff>
      <xdr:row>19</xdr:row>
      <xdr:rowOff>15494</xdr:rowOff>
    </xdr:to>
    <xdr:sp macro="" textlink="">
      <xdr:nvSpPr>
        <xdr:cNvPr id="143" name="楕円 142"/>
        <xdr:cNvSpPr/>
      </xdr:nvSpPr>
      <xdr:spPr>
        <a:xfrm>
          <a:off x="15621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271</xdr:rowOff>
    </xdr:from>
    <xdr:ext cx="736600" cy="259045"/>
    <xdr:sp macro="" textlink="">
      <xdr:nvSpPr>
        <xdr:cNvPr id="144" name="テキスト ボックス 143"/>
        <xdr:cNvSpPr txBox="1"/>
      </xdr:nvSpPr>
      <xdr:spPr>
        <a:xfrm>
          <a:off x="15290800" y="325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160782</xdr:rowOff>
    </xdr:from>
    <xdr:to>
      <xdr:col>74</xdr:col>
      <xdr:colOff>31750</xdr:colOff>
      <xdr:row>18</xdr:row>
      <xdr:rowOff>90932</xdr:rowOff>
    </xdr:to>
    <xdr:sp macro="" textlink="">
      <xdr:nvSpPr>
        <xdr:cNvPr id="145" name="楕円 144"/>
        <xdr:cNvSpPr/>
      </xdr:nvSpPr>
      <xdr:spPr>
        <a:xfrm>
          <a:off x="14732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75709</xdr:rowOff>
    </xdr:from>
    <xdr:ext cx="762000" cy="259045"/>
    <xdr:sp macro="" textlink="">
      <xdr:nvSpPr>
        <xdr:cNvPr id="146" name="テキスト ボックス 145"/>
        <xdr:cNvSpPr txBox="1"/>
      </xdr:nvSpPr>
      <xdr:spPr>
        <a:xfrm>
          <a:off x="14401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119634</xdr:rowOff>
    </xdr:from>
    <xdr:to>
      <xdr:col>69</xdr:col>
      <xdr:colOff>142875</xdr:colOff>
      <xdr:row>18</xdr:row>
      <xdr:rowOff>49784</xdr:rowOff>
    </xdr:to>
    <xdr:sp macro="" textlink="">
      <xdr:nvSpPr>
        <xdr:cNvPr id="147" name="楕円 146"/>
        <xdr:cNvSpPr/>
      </xdr:nvSpPr>
      <xdr:spPr>
        <a:xfrm>
          <a:off x="13843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34561</xdr:rowOff>
    </xdr:from>
    <xdr:ext cx="762000" cy="259045"/>
    <xdr:sp macro="" textlink="">
      <xdr:nvSpPr>
        <xdr:cNvPr id="148" name="テキスト ボックス 147"/>
        <xdr:cNvSpPr txBox="1"/>
      </xdr:nvSpPr>
      <xdr:spPr>
        <a:xfrm>
          <a:off x="13512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49" name="楕円 148"/>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128287</xdr:rowOff>
    </xdr:from>
    <xdr:ext cx="762000" cy="259045"/>
    <xdr:sp macro="" textlink="">
      <xdr:nvSpPr>
        <xdr:cNvPr id="150" name="テキスト ボックス 149"/>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各年度ごとに多少の増減があるがほぼ一定の値である。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類似団体平均と比較した場合1.</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ポイント上回っており、和歌山県平均</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対しては</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ポイント下回る。年度間の推移状況は、</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団体においても似た傾向を示している。扶助費は決算額で</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年度との比較で</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19,298</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減額</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いるが</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、障害福祉関係事業</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費</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（通所サービス費等）の</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増加は依然として続いている。また町単独で実施する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就学児医療費助成事業等も</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類似団体内での順位を落としている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要因となっている</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と考えられる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。当町の事業等の数値構成をみると、障害福祉サービス費等及び老人福祉施設入所措置費が大半を占めている。今後も高齢者人口の増加等により上昇傾向</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が続く見込みである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4535</xdr:rowOff>
    </xdr:to>
    <xdr:cxnSp macro="">
      <xdr:nvCxnSpPr>
        <xdr:cNvPr id="184" name="直線コネクタ 183"/>
        <xdr:cNvCxnSpPr/>
      </xdr:nvCxnSpPr>
      <xdr:spPr>
        <a:xfrm flipV="1">
          <a:off x="3987800" y="97282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4535</xdr:rowOff>
    </xdr:to>
    <xdr:cxnSp macro="">
      <xdr:nvCxnSpPr>
        <xdr:cNvPr id="187" name="直線コネクタ 186"/>
        <xdr:cNvCxnSpPr/>
      </xdr:nvCxnSpPr>
      <xdr:spPr>
        <a:xfrm>
          <a:off x="3098800" y="97282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20865</xdr:rowOff>
    </xdr:to>
    <xdr:cxnSp macro="">
      <xdr:nvCxnSpPr>
        <xdr:cNvPr id="190" name="直線コネクタ 189"/>
        <xdr:cNvCxnSpPr/>
      </xdr:nvCxnSpPr>
      <xdr:spPr>
        <a:xfrm flipV="1">
          <a:off x="2209800" y="97282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1" name="フローチャート: 判断 190"/>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192" name="テキスト ボックス 191"/>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159657</xdr:rowOff>
    </xdr:from>
    <xdr:to>
      <xdr:col>11</xdr:col>
      <xdr:colOff>9525</xdr:colOff>
      <xdr:row>57</xdr:row>
      <xdr:rowOff>20865</xdr:rowOff>
    </xdr:to>
    <xdr:cxnSp macro="">
      <xdr:nvCxnSpPr>
        <xdr:cNvPr id="193" name="直線コネクタ 192"/>
        <xdr:cNvCxnSpPr/>
      </xdr:nvCxnSpPr>
      <xdr:spPr>
        <a:xfrm>
          <a:off x="1320800" y="97608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4" name="フローチャート: 判断 193"/>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195" name="テキスト ボックス 194"/>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6" name="フローチャート: 判断 195"/>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197" name="テキスト ボックス 196"/>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3" name="楕円 202"/>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4"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05" name="楕円 204"/>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06" name="テキスト ボックス 205"/>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7" name="楕円 206"/>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8" name="テキスト ボックス 20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141515</xdr:rowOff>
    </xdr:from>
    <xdr:to>
      <xdr:col>11</xdr:col>
      <xdr:colOff>60325</xdr:colOff>
      <xdr:row>57</xdr:row>
      <xdr:rowOff>71665</xdr:rowOff>
    </xdr:to>
    <xdr:sp macro="" textlink="">
      <xdr:nvSpPr>
        <xdr:cNvPr id="209" name="楕円 208"/>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56442</xdr:rowOff>
    </xdr:from>
    <xdr:ext cx="762000" cy="259045"/>
    <xdr:sp macro="" textlink="">
      <xdr:nvSpPr>
        <xdr:cNvPr id="210" name="テキスト ボックス 209"/>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108857</xdr:rowOff>
    </xdr:from>
    <xdr:to>
      <xdr:col>6</xdr:col>
      <xdr:colOff>171450</xdr:colOff>
      <xdr:row>57</xdr:row>
      <xdr:rowOff>39007</xdr:rowOff>
    </xdr:to>
    <xdr:sp macro="" textlink="">
      <xdr:nvSpPr>
        <xdr:cNvPr id="211" name="楕円 210"/>
        <xdr:cNvSpPr/>
      </xdr:nvSpPr>
      <xdr:spPr>
        <a:xfrm>
          <a:off x="1270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23784</xdr:rowOff>
    </xdr:from>
    <xdr:ext cx="762000" cy="259045"/>
    <xdr:sp macro="" textlink="">
      <xdr:nvSpPr>
        <xdr:cNvPr id="212" name="テキスト ボックス 211"/>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年度に減少がみられたが、近年は上昇傾向</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にあったが、</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年度より</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減少した</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。また、類似団体平均より</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いるが、その差は縮まった。</a:t>
          </a:r>
          <a:endPar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の繰出金は</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、介護保険、後期高齢者医療</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で増加したが一方で、</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下水道</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、くじらの博物館への繰</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出金が減少</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し差引きで減少となった。物件費についても昨年度に実施した水産関係の計画策定、道路橋りょう点検等の費用が</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年度においては減少している。</a:t>
          </a:r>
          <a:endPar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今後は、国民健康保険料の値上げを視野に入れ、特別会計への繰出の抑制に努めていく。また、下水道事業においては、経費節減を推し進めるとともに料金の見直し等を検討する。</a:t>
          </a:r>
          <a:endPar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59</xdr:row>
      <xdr:rowOff>16510</xdr:rowOff>
    </xdr:to>
    <xdr:cxnSp macro="">
      <xdr:nvCxnSpPr>
        <xdr:cNvPr id="244" name="直線コネクタ 243"/>
        <xdr:cNvCxnSpPr/>
      </xdr:nvCxnSpPr>
      <xdr:spPr>
        <a:xfrm flipV="1">
          <a:off x="15671800" y="100330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5"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16510</xdr:rowOff>
    </xdr:to>
    <xdr:cxnSp macro="">
      <xdr:nvCxnSpPr>
        <xdr:cNvPr id="247" name="直線コネクタ 246"/>
        <xdr:cNvCxnSpPr/>
      </xdr:nvCxnSpPr>
      <xdr:spPr>
        <a:xfrm>
          <a:off x="14782800" y="10116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20337</xdr:rowOff>
    </xdr:from>
    <xdr:ext cx="736600" cy="259045"/>
    <xdr:sp macro="" textlink="">
      <xdr:nvSpPr>
        <xdr:cNvPr id="249" name="テキスト ボックス 248"/>
        <xdr:cNvSpPr txBox="1"/>
      </xdr:nvSpPr>
      <xdr:spPr>
        <a:xfrm>
          <a:off x="15290800" y="962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149860</xdr:rowOff>
    </xdr:from>
    <xdr:to>
      <xdr:col>73</xdr:col>
      <xdr:colOff>180975</xdr:colOff>
      <xdr:row>59</xdr:row>
      <xdr:rowOff>1270</xdr:rowOff>
    </xdr:to>
    <xdr:cxnSp macro="">
      <xdr:nvCxnSpPr>
        <xdr:cNvPr id="250" name="直線コネクタ 249"/>
        <xdr:cNvCxnSpPr/>
      </xdr:nvCxnSpPr>
      <xdr:spPr>
        <a:xfrm>
          <a:off x="13893800" y="1009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1" name="フローチャート: 判断 250"/>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52" name="テキスト ボックス 251"/>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149860</xdr:rowOff>
    </xdr:from>
    <xdr:to>
      <xdr:col>69</xdr:col>
      <xdr:colOff>92075</xdr:colOff>
      <xdr:row>59</xdr:row>
      <xdr:rowOff>1270</xdr:rowOff>
    </xdr:to>
    <xdr:cxnSp macro="">
      <xdr:nvCxnSpPr>
        <xdr:cNvPr id="253" name="直線コネクタ 252"/>
        <xdr:cNvCxnSpPr/>
      </xdr:nvCxnSpPr>
      <xdr:spPr>
        <a:xfrm flipV="1">
          <a:off x="13004800" y="1009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4" name="フローチャート: 判断 253"/>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58437</xdr:rowOff>
    </xdr:from>
    <xdr:ext cx="762000" cy="259045"/>
    <xdr:sp macro="" textlink="">
      <xdr:nvSpPr>
        <xdr:cNvPr id="255" name="テキスト ボックス 254"/>
        <xdr:cNvSpPr txBox="1"/>
      </xdr:nvSpPr>
      <xdr:spPr>
        <a:xfrm>
          <a:off x="13512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57" name="テキスト ボックス 256"/>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63" name="楕円 262"/>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64"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137160</xdr:rowOff>
    </xdr:from>
    <xdr:to>
      <xdr:col>78</xdr:col>
      <xdr:colOff>120650</xdr:colOff>
      <xdr:row>59</xdr:row>
      <xdr:rowOff>67310</xdr:rowOff>
    </xdr:to>
    <xdr:sp macro="" textlink="">
      <xdr:nvSpPr>
        <xdr:cNvPr id="265" name="楕円 264"/>
        <xdr:cNvSpPr/>
      </xdr:nvSpPr>
      <xdr:spPr>
        <a:xfrm>
          <a:off x="15621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52087</xdr:rowOff>
    </xdr:from>
    <xdr:ext cx="736600" cy="259045"/>
    <xdr:sp macro="" textlink="">
      <xdr:nvSpPr>
        <xdr:cNvPr id="266" name="テキスト ボックス 265"/>
        <xdr:cNvSpPr txBox="1"/>
      </xdr:nvSpPr>
      <xdr:spPr>
        <a:xfrm>
          <a:off x="15290800" y="1016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67" name="楕円 266"/>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36847</xdr:rowOff>
    </xdr:from>
    <xdr:ext cx="762000" cy="259045"/>
    <xdr:sp macro="" textlink="">
      <xdr:nvSpPr>
        <xdr:cNvPr id="268" name="テキスト ボックス 267"/>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69" name="楕円 268"/>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70" name="テキスト ボックス 269"/>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71" name="楕円 270"/>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36847</xdr:rowOff>
    </xdr:from>
    <xdr:ext cx="762000" cy="259045"/>
    <xdr:sp macro="" textlink="">
      <xdr:nvSpPr>
        <xdr:cNvPr id="272" name="テキスト ボックス 271"/>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近年は上昇傾向を示しており、昨年度</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とほぼ同水準となった。平成</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類似団体平均比較では</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5.9</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ポイント、和歌山県平均比較では</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ポイント下回っている。平成</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年度と比べて</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ポイント上昇したことについては、社会福祉協議会への助成及び清掃費における一部事務組合への補助金によるもので、</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年度は、国民宿舎事業への補助が皆減する中にあって、社会福祉協議会への助成が更に伸びるなどしたため上昇を示している。</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年度はほぼ同様の決算状況である。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類似団体内順位では、昨年度</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・本年度ともに</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64</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団体中</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位と比較的</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上位</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今後も各種団体への補助金等については、毎年見直しを行うなど補助金の適性化を推し進め、経費の削減に努める。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83566</xdr:rowOff>
    </xdr:to>
    <xdr:cxnSp macro="">
      <xdr:nvCxnSpPr>
        <xdr:cNvPr id="302" name="直線コネクタ 301"/>
        <xdr:cNvCxnSpPr/>
      </xdr:nvCxnSpPr>
      <xdr:spPr>
        <a:xfrm flipV="1">
          <a:off x="15671800" y="60706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89425</xdr:rowOff>
    </xdr:from>
    <xdr:ext cx="762000" cy="259045"/>
    <xdr:sp macro="" textlink="">
      <xdr:nvSpPr>
        <xdr:cNvPr id="303"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83566</xdr:rowOff>
    </xdr:to>
    <xdr:cxnSp macro="">
      <xdr:nvCxnSpPr>
        <xdr:cNvPr id="305" name="直線コネクタ 304"/>
        <xdr:cNvCxnSpPr/>
      </xdr:nvCxnSpPr>
      <xdr:spPr>
        <a:xfrm>
          <a:off x="14782800" y="60568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07" name="テキスト ボックス 306"/>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10414</xdr:rowOff>
    </xdr:from>
    <xdr:to>
      <xdr:col>73</xdr:col>
      <xdr:colOff>180975</xdr:colOff>
      <xdr:row>35</xdr:row>
      <xdr:rowOff>56134</xdr:rowOff>
    </xdr:to>
    <xdr:cxnSp macro="">
      <xdr:nvCxnSpPr>
        <xdr:cNvPr id="308" name="直線コネクタ 307"/>
        <xdr:cNvCxnSpPr/>
      </xdr:nvCxnSpPr>
      <xdr:spPr>
        <a:xfrm>
          <a:off x="13893800" y="60111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9" name="フローチャート: 判断 30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10" name="テキスト ボックス 309"/>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xdr:rowOff>
    </xdr:from>
    <xdr:to>
      <xdr:col>69</xdr:col>
      <xdr:colOff>92075</xdr:colOff>
      <xdr:row>35</xdr:row>
      <xdr:rowOff>10414</xdr:rowOff>
    </xdr:to>
    <xdr:cxnSp macro="">
      <xdr:nvCxnSpPr>
        <xdr:cNvPr id="311" name="直線コネクタ 310"/>
        <xdr:cNvCxnSpPr/>
      </xdr:nvCxnSpPr>
      <xdr:spPr>
        <a:xfrm>
          <a:off x="13004800" y="6002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5" name="テキスト ボックス 314"/>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21" name="楕円 320"/>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22"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32766</xdr:rowOff>
    </xdr:from>
    <xdr:to>
      <xdr:col>78</xdr:col>
      <xdr:colOff>120650</xdr:colOff>
      <xdr:row>35</xdr:row>
      <xdr:rowOff>134366</xdr:rowOff>
    </xdr:to>
    <xdr:sp macro="" textlink="">
      <xdr:nvSpPr>
        <xdr:cNvPr id="323" name="楕円 322"/>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144543</xdr:rowOff>
    </xdr:from>
    <xdr:ext cx="736600" cy="259045"/>
    <xdr:sp macro="" textlink="">
      <xdr:nvSpPr>
        <xdr:cNvPr id="324" name="テキスト ボックス 323"/>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xdr:rowOff>
    </xdr:from>
    <xdr:to>
      <xdr:col>74</xdr:col>
      <xdr:colOff>31750</xdr:colOff>
      <xdr:row>35</xdr:row>
      <xdr:rowOff>106934</xdr:rowOff>
    </xdr:to>
    <xdr:sp macro="" textlink="">
      <xdr:nvSpPr>
        <xdr:cNvPr id="325" name="楕円 324"/>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117111</xdr:rowOff>
    </xdr:from>
    <xdr:ext cx="762000" cy="259045"/>
    <xdr:sp macro="" textlink="">
      <xdr:nvSpPr>
        <xdr:cNvPr id="326" name="テキスト ボックス 325"/>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131064</xdr:rowOff>
    </xdr:from>
    <xdr:to>
      <xdr:col>69</xdr:col>
      <xdr:colOff>142875</xdr:colOff>
      <xdr:row>35</xdr:row>
      <xdr:rowOff>61214</xdr:rowOff>
    </xdr:to>
    <xdr:sp macro="" textlink="">
      <xdr:nvSpPr>
        <xdr:cNvPr id="327" name="楕円 326"/>
        <xdr:cNvSpPr/>
      </xdr:nvSpPr>
      <xdr:spPr>
        <a:xfrm>
          <a:off x="13843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71391</xdr:rowOff>
    </xdr:from>
    <xdr:ext cx="762000" cy="259045"/>
    <xdr:sp macro="" textlink="">
      <xdr:nvSpPr>
        <xdr:cNvPr id="328" name="テキスト ボックス 327"/>
        <xdr:cNvSpPr txBox="1"/>
      </xdr:nvSpPr>
      <xdr:spPr>
        <a:xfrm>
          <a:off x="13512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9" name="楕円 328"/>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0" name="テキスト ボックス 329"/>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年連続で</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するも</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、類似団体より</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ポイント、和歌山県平均より</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4.8</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がその差は徐々に縮まっている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要因は</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平成22年度から起すことができるようになった過疎債を活用し大型公共工事等を実施する一方で、緊急防災・減災事業債を活用した各防災対策事業等に係る元金償還が徐々に始まってきている</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ことにあるが、まだ本格的には</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償還の重複する時期にさしかかっておらず、</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この間に元利償還が終了する事業があったため上昇は緩やか</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なものに留まっている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大型事業の元金償還が始まってくるため公債費が大きく上昇していくこととなる。そのため、事業実施の年度間調整を始め、過度な依存により財政を窮迫することのないよう、慎重な財政運営を行っていく。</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142240</xdr:rowOff>
    </xdr:from>
    <xdr:to>
      <xdr:col>24</xdr:col>
      <xdr:colOff>25400</xdr:colOff>
      <xdr:row>76</xdr:row>
      <xdr:rowOff>73661</xdr:rowOff>
    </xdr:to>
    <xdr:cxnSp macro="">
      <xdr:nvCxnSpPr>
        <xdr:cNvPr id="362" name="直線コネクタ 361"/>
        <xdr:cNvCxnSpPr/>
      </xdr:nvCxnSpPr>
      <xdr:spPr>
        <a:xfrm>
          <a:off x="3987800" y="13000990"/>
          <a:ext cx="8382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143527</xdr:rowOff>
    </xdr:from>
    <xdr:ext cx="762000" cy="259045"/>
    <xdr:sp macro="" textlink="">
      <xdr:nvSpPr>
        <xdr:cNvPr id="363" name="公債費平均値テキスト"/>
        <xdr:cNvSpPr txBox="1"/>
      </xdr:nvSpPr>
      <xdr:spPr>
        <a:xfrm>
          <a:off x="4914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85090</xdr:rowOff>
    </xdr:from>
    <xdr:to>
      <xdr:col>19</xdr:col>
      <xdr:colOff>187325</xdr:colOff>
      <xdr:row>75</xdr:row>
      <xdr:rowOff>142240</xdr:rowOff>
    </xdr:to>
    <xdr:cxnSp macro="">
      <xdr:nvCxnSpPr>
        <xdr:cNvPr id="365" name="直線コネクタ 364"/>
        <xdr:cNvCxnSpPr/>
      </xdr:nvCxnSpPr>
      <xdr:spPr>
        <a:xfrm>
          <a:off x="3098800" y="129438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40657</xdr:rowOff>
    </xdr:from>
    <xdr:ext cx="736600" cy="259045"/>
    <xdr:sp macro="" textlink="">
      <xdr:nvSpPr>
        <xdr:cNvPr id="367" name="テキスト ボックス 366"/>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85090</xdr:rowOff>
    </xdr:from>
    <xdr:to>
      <xdr:col>15</xdr:col>
      <xdr:colOff>98425</xdr:colOff>
      <xdr:row>75</xdr:row>
      <xdr:rowOff>115570</xdr:rowOff>
    </xdr:to>
    <xdr:cxnSp macro="">
      <xdr:nvCxnSpPr>
        <xdr:cNvPr id="368" name="直線コネクタ 367"/>
        <xdr:cNvCxnSpPr/>
      </xdr:nvCxnSpPr>
      <xdr:spPr>
        <a:xfrm flipV="1">
          <a:off x="2209800" y="12943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9" name="フローチャート: 判断 368"/>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113047</xdr:rowOff>
    </xdr:from>
    <xdr:ext cx="762000" cy="259045"/>
    <xdr:sp macro="" textlink="">
      <xdr:nvSpPr>
        <xdr:cNvPr id="370" name="テキスト ボックス 369"/>
        <xdr:cNvSpPr txBox="1"/>
      </xdr:nvSpPr>
      <xdr:spPr>
        <a:xfrm>
          <a:off x="2717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115570</xdr:rowOff>
    </xdr:from>
    <xdr:to>
      <xdr:col>11</xdr:col>
      <xdr:colOff>9525</xdr:colOff>
      <xdr:row>75</xdr:row>
      <xdr:rowOff>153670</xdr:rowOff>
    </xdr:to>
    <xdr:cxnSp macro="">
      <xdr:nvCxnSpPr>
        <xdr:cNvPr id="371" name="直線コネクタ 370"/>
        <xdr:cNvCxnSpPr/>
      </xdr:nvCxnSpPr>
      <xdr:spPr>
        <a:xfrm flipV="1">
          <a:off x="1320800" y="12974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2" name="フローチャート: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17797</xdr:rowOff>
    </xdr:from>
    <xdr:ext cx="762000" cy="259045"/>
    <xdr:sp macro="" textlink="">
      <xdr:nvSpPr>
        <xdr:cNvPr id="373" name="テキスト ボックス 372"/>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22861</xdr:rowOff>
    </xdr:from>
    <xdr:to>
      <xdr:col>24</xdr:col>
      <xdr:colOff>76200</xdr:colOff>
      <xdr:row>76</xdr:row>
      <xdr:rowOff>124461</xdr:rowOff>
    </xdr:to>
    <xdr:sp macro="" textlink="">
      <xdr:nvSpPr>
        <xdr:cNvPr id="381" name="楕円 380"/>
        <xdr:cNvSpPr/>
      </xdr:nvSpPr>
      <xdr:spPr>
        <a:xfrm>
          <a:off x="4775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39387</xdr:rowOff>
    </xdr:from>
    <xdr:ext cx="762000" cy="259045"/>
    <xdr:sp macro="" textlink="">
      <xdr:nvSpPr>
        <xdr:cNvPr id="382" name="公債費該当値テキスト"/>
        <xdr:cNvSpPr txBox="1"/>
      </xdr:nvSpPr>
      <xdr:spPr>
        <a:xfrm>
          <a:off x="4914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91440</xdr:rowOff>
    </xdr:from>
    <xdr:to>
      <xdr:col>20</xdr:col>
      <xdr:colOff>38100</xdr:colOff>
      <xdr:row>76</xdr:row>
      <xdr:rowOff>21589</xdr:rowOff>
    </xdr:to>
    <xdr:sp macro="" textlink="">
      <xdr:nvSpPr>
        <xdr:cNvPr id="383" name="楕円 382"/>
        <xdr:cNvSpPr/>
      </xdr:nvSpPr>
      <xdr:spPr>
        <a:xfrm>
          <a:off x="3937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31767</xdr:rowOff>
    </xdr:from>
    <xdr:ext cx="736600" cy="259045"/>
    <xdr:sp macro="" textlink="">
      <xdr:nvSpPr>
        <xdr:cNvPr id="384" name="テキスト ボックス 383"/>
        <xdr:cNvSpPr txBox="1"/>
      </xdr:nvSpPr>
      <xdr:spPr>
        <a:xfrm>
          <a:off x="3606800" y="1271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34290</xdr:rowOff>
    </xdr:from>
    <xdr:to>
      <xdr:col>15</xdr:col>
      <xdr:colOff>149225</xdr:colOff>
      <xdr:row>75</xdr:row>
      <xdr:rowOff>135890</xdr:rowOff>
    </xdr:to>
    <xdr:sp macro="" textlink="">
      <xdr:nvSpPr>
        <xdr:cNvPr id="385" name="楕円 384"/>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146067</xdr:rowOff>
    </xdr:from>
    <xdr:ext cx="762000" cy="259045"/>
    <xdr:sp macro="" textlink="">
      <xdr:nvSpPr>
        <xdr:cNvPr id="386" name="テキスト ボックス 385"/>
        <xdr:cNvSpPr txBox="1"/>
      </xdr:nvSpPr>
      <xdr:spPr>
        <a:xfrm>
          <a:off x="2717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64770</xdr:rowOff>
    </xdr:from>
    <xdr:to>
      <xdr:col>11</xdr:col>
      <xdr:colOff>60325</xdr:colOff>
      <xdr:row>75</xdr:row>
      <xdr:rowOff>166370</xdr:rowOff>
    </xdr:to>
    <xdr:sp macro="" textlink="">
      <xdr:nvSpPr>
        <xdr:cNvPr id="387" name="楕円 386"/>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5097</xdr:rowOff>
    </xdr:from>
    <xdr:ext cx="762000" cy="259045"/>
    <xdr:sp macro="" textlink="">
      <xdr:nvSpPr>
        <xdr:cNvPr id="388" name="テキスト ボックス 387"/>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102870</xdr:rowOff>
    </xdr:from>
    <xdr:to>
      <xdr:col>6</xdr:col>
      <xdr:colOff>171450</xdr:colOff>
      <xdr:row>76</xdr:row>
      <xdr:rowOff>33020</xdr:rowOff>
    </xdr:to>
    <xdr:sp macro="" textlink="">
      <xdr:nvSpPr>
        <xdr:cNvPr id="389" name="楕円 388"/>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43197</xdr:rowOff>
    </xdr:from>
    <xdr:ext cx="762000" cy="259045"/>
    <xdr:sp macro="" textlink="">
      <xdr:nvSpPr>
        <xdr:cNvPr id="390" name="テキスト ボックス 389"/>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近年は上昇傾向を示している。平成</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年度においては、昨年度より</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4.1</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となっている。類似団体平均</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5.2</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上回っている。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当町における数値の推移は、</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度まで類似団体と同じような状況にあったが、</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年度以降はその差が大きく開く。この要因については、物件費及び維持補修費の上昇が影響を及ぼしている。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当町の費目を順位別に比較した場合、人件費は類似団体</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64</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団体中</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位、物件費は</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位、補助費等は</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位、扶助費は</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56</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位となっている。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今後も各費目において数値変動に注意し、その要因を分析するとともに、数値抑制に向けた取り組みを進めていく。</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7801</xdr:rowOff>
    </xdr:from>
    <xdr:to>
      <xdr:col>82</xdr:col>
      <xdr:colOff>107950</xdr:colOff>
      <xdr:row>79</xdr:row>
      <xdr:rowOff>141695</xdr:rowOff>
    </xdr:to>
    <xdr:cxnSp macro="">
      <xdr:nvCxnSpPr>
        <xdr:cNvPr id="425" name="直線コネクタ 424"/>
        <xdr:cNvCxnSpPr/>
      </xdr:nvCxnSpPr>
      <xdr:spPr>
        <a:xfrm flipV="1">
          <a:off x="15671800" y="13552351"/>
          <a:ext cx="8382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146611</xdr:rowOff>
    </xdr:from>
    <xdr:ext cx="762000" cy="259045"/>
    <xdr:sp macro="" textlink="">
      <xdr:nvSpPr>
        <xdr:cNvPr id="426" name="公債費以外平均値テキスト"/>
        <xdr:cNvSpPr txBox="1"/>
      </xdr:nvSpPr>
      <xdr:spPr>
        <a:xfrm>
          <a:off x="16598900" y="13176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50256</xdr:rowOff>
    </xdr:from>
    <xdr:to>
      <xdr:col>78</xdr:col>
      <xdr:colOff>69850</xdr:colOff>
      <xdr:row>79</xdr:row>
      <xdr:rowOff>141695</xdr:rowOff>
    </xdr:to>
    <xdr:cxnSp macro="">
      <xdr:nvCxnSpPr>
        <xdr:cNvPr id="428" name="直線コネクタ 427"/>
        <xdr:cNvCxnSpPr/>
      </xdr:nvCxnSpPr>
      <xdr:spPr>
        <a:xfrm>
          <a:off x="14782800" y="1359480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18159</xdr:rowOff>
    </xdr:from>
    <xdr:ext cx="736600" cy="259045"/>
    <xdr:sp macro="" textlink="">
      <xdr:nvSpPr>
        <xdr:cNvPr id="430" name="テキスト ボックス 429"/>
        <xdr:cNvSpPr txBox="1"/>
      </xdr:nvSpPr>
      <xdr:spPr>
        <a:xfrm>
          <a:off x="15290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27395</xdr:rowOff>
    </xdr:from>
    <xdr:to>
      <xdr:col>73</xdr:col>
      <xdr:colOff>180975</xdr:colOff>
      <xdr:row>79</xdr:row>
      <xdr:rowOff>50256</xdr:rowOff>
    </xdr:to>
    <xdr:cxnSp macro="">
      <xdr:nvCxnSpPr>
        <xdr:cNvPr id="431" name="直線コネクタ 430"/>
        <xdr:cNvCxnSpPr/>
      </xdr:nvCxnSpPr>
      <xdr:spPr>
        <a:xfrm>
          <a:off x="13893800" y="1357194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153126</xdr:rowOff>
    </xdr:from>
    <xdr:to>
      <xdr:col>69</xdr:col>
      <xdr:colOff>92075</xdr:colOff>
      <xdr:row>79</xdr:row>
      <xdr:rowOff>27395</xdr:rowOff>
    </xdr:to>
    <xdr:cxnSp macro="">
      <xdr:nvCxnSpPr>
        <xdr:cNvPr id="434" name="直線コネクタ 433"/>
        <xdr:cNvCxnSpPr/>
      </xdr:nvCxnSpPr>
      <xdr:spPr>
        <a:xfrm>
          <a:off x="13004800" y="1352622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5" name="フローチャート: 判断 434"/>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1832</xdr:rowOff>
    </xdr:from>
    <xdr:ext cx="762000" cy="259045"/>
    <xdr:sp macro="" textlink="">
      <xdr:nvSpPr>
        <xdr:cNvPr id="436" name="テキスト ボックス 435"/>
        <xdr:cNvSpPr txBox="1"/>
      </xdr:nvSpPr>
      <xdr:spPr>
        <a:xfrm>
          <a:off x="13512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7" name="フローチャート: 判断 436"/>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52450</xdr:rowOff>
    </xdr:from>
    <xdr:ext cx="762000" cy="259045"/>
    <xdr:sp macro="" textlink="">
      <xdr:nvSpPr>
        <xdr:cNvPr id="438" name="テキスト ボックス 437"/>
        <xdr:cNvSpPr txBox="1"/>
      </xdr:nvSpPr>
      <xdr:spPr>
        <a:xfrm>
          <a:off x="12623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128451</xdr:rowOff>
    </xdr:from>
    <xdr:to>
      <xdr:col>82</xdr:col>
      <xdr:colOff>158750</xdr:colOff>
      <xdr:row>79</xdr:row>
      <xdr:rowOff>58601</xdr:rowOff>
    </xdr:to>
    <xdr:sp macro="" textlink="">
      <xdr:nvSpPr>
        <xdr:cNvPr id="444" name="楕円 443"/>
        <xdr:cNvSpPr/>
      </xdr:nvSpPr>
      <xdr:spPr>
        <a:xfrm>
          <a:off x="16459200" y="135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100528</xdr:rowOff>
    </xdr:from>
    <xdr:ext cx="762000" cy="259045"/>
    <xdr:sp macro="" textlink="">
      <xdr:nvSpPr>
        <xdr:cNvPr id="445" name="公債費以外該当値テキスト"/>
        <xdr:cNvSpPr txBox="1"/>
      </xdr:nvSpPr>
      <xdr:spPr>
        <a:xfrm>
          <a:off x="16598900" y="1347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90895</xdr:rowOff>
    </xdr:from>
    <xdr:to>
      <xdr:col>78</xdr:col>
      <xdr:colOff>120650</xdr:colOff>
      <xdr:row>80</xdr:row>
      <xdr:rowOff>21045</xdr:rowOff>
    </xdr:to>
    <xdr:sp macro="" textlink="">
      <xdr:nvSpPr>
        <xdr:cNvPr id="446" name="楕円 445"/>
        <xdr:cNvSpPr/>
      </xdr:nvSpPr>
      <xdr:spPr>
        <a:xfrm>
          <a:off x="15621000" y="136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5822</xdr:rowOff>
    </xdr:from>
    <xdr:ext cx="736600" cy="259045"/>
    <xdr:sp macro="" textlink="">
      <xdr:nvSpPr>
        <xdr:cNvPr id="447" name="テキスト ボックス 446"/>
        <xdr:cNvSpPr txBox="1"/>
      </xdr:nvSpPr>
      <xdr:spPr>
        <a:xfrm>
          <a:off x="15290800" y="13721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170906</xdr:rowOff>
    </xdr:from>
    <xdr:to>
      <xdr:col>74</xdr:col>
      <xdr:colOff>31750</xdr:colOff>
      <xdr:row>79</xdr:row>
      <xdr:rowOff>101056</xdr:rowOff>
    </xdr:to>
    <xdr:sp macro="" textlink="">
      <xdr:nvSpPr>
        <xdr:cNvPr id="448" name="楕円 447"/>
        <xdr:cNvSpPr/>
      </xdr:nvSpPr>
      <xdr:spPr>
        <a:xfrm>
          <a:off x="14732000" y="135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85833</xdr:rowOff>
    </xdr:from>
    <xdr:ext cx="762000" cy="259045"/>
    <xdr:sp macro="" textlink="">
      <xdr:nvSpPr>
        <xdr:cNvPr id="449" name="テキスト ボックス 448"/>
        <xdr:cNvSpPr txBox="1"/>
      </xdr:nvSpPr>
      <xdr:spPr>
        <a:xfrm>
          <a:off x="14401800" y="13630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148045</xdr:rowOff>
    </xdr:from>
    <xdr:to>
      <xdr:col>69</xdr:col>
      <xdr:colOff>142875</xdr:colOff>
      <xdr:row>79</xdr:row>
      <xdr:rowOff>78195</xdr:rowOff>
    </xdr:to>
    <xdr:sp macro="" textlink="">
      <xdr:nvSpPr>
        <xdr:cNvPr id="450" name="楕円 449"/>
        <xdr:cNvSpPr/>
      </xdr:nvSpPr>
      <xdr:spPr>
        <a:xfrm>
          <a:off x="13843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62972</xdr:rowOff>
    </xdr:from>
    <xdr:ext cx="762000" cy="259045"/>
    <xdr:sp macro="" textlink="">
      <xdr:nvSpPr>
        <xdr:cNvPr id="451" name="テキスト ボックス 450"/>
        <xdr:cNvSpPr txBox="1"/>
      </xdr:nvSpPr>
      <xdr:spPr>
        <a:xfrm>
          <a:off x="135128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102326</xdr:rowOff>
    </xdr:from>
    <xdr:to>
      <xdr:col>65</xdr:col>
      <xdr:colOff>53975</xdr:colOff>
      <xdr:row>79</xdr:row>
      <xdr:rowOff>32476</xdr:rowOff>
    </xdr:to>
    <xdr:sp macro="" textlink="">
      <xdr:nvSpPr>
        <xdr:cNvPr id="452" name="楕円 451"/>
        <xdr:cNvSpPr/>
      </xdr:nvSpPr>
      <xdr:spPr>
        <a:xfrm>
          <a:off x="12954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17253</xdr:rowOff>
    </xdr:from>
    <xdr:ext cx="762000" cy="259045"/>
    <xdr:sp macro="" textlink="">
      <xdr:nvSpPr>
        <xdr:cNvPr id="453" name="テキスト ボックス 452"/>
        <xdr:cNvSpPr txBox="1"/>
      </xdr:nvSpPr>
      <xdr:spPr>
        <a:xfrm>
          <a:off x="126238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46171</xdr:rowOff>
    </xdr:from>
    <xdr:to>
      <xdr:col>29</xdr:col>
      <xdr:colOff>127000</xdr:colOff>
      <xdr:row>19</xdr:row>
      <xdr:rowOff>58562</xdr:rowOff>
    </xdr:to>
    <xdr:cxnSp macro="">
      <xdr:nvCxnSpPr>
        <xdr:cNvPr id="51" name="直線コネクタ 50"/>
        <xdr:cNvCxnSpPr/>
      </xdr:nvCxnSpPr>
      <xdr:spPr bwMode="auto">
        <a:xfrm flipV="1">
          <a:off x="5003800" y="3351346"/>
          <a:ext cx="647700" cy="12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4361</xdr:rowOff>
    </xdr:from>
    <xdr:ext cx="762000" cy="259045"/>
    <xdr:sp macro="" textlink="">
      <xdr:nvSpPr>
        <xdr:cNvPr id="52" name="人口1人当たり決算額の推移平均値テキスト130"/>
        <xdr:cNvSpPr txBox="1"/>
      </xdr:nvSpPr>
      <xdr:spPr>
        <a:xfrm>
          <a:off x="5740400" y="2966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56890</xdr:rowOff>
    </xdr:from>
    <xdr:to>
      <xdr:col>26</xdr:col>
      <xdr:colOff>50800</xdr:colOff>
      <xdr:row>19</xdr:row>
      <xdr:rowOff>58562</xdr:rowOff>
    </xdr:to>
    <xdr:cxnSp macro="">
      <xdr:nvCxnSpPr>
        <xdr:cNvPr id="54" name="直線コネクタ 53"/>
        <xdr:cNvCxnSpPr/>
      </xdr:nvCxnSpPr>
      <xdr:spPr bwMode="auto">
        <a:xfrm>
          <a:off x="4305300" y="3362065"/>
          <a:ext cx="698500" cy="1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107651</xdr:rowOff>
    </xdr:from>
    <xdr:ext cx="736600" cy="259045"/>
    <xdr:sp macro="" textlink="">
      <xdr:nvSpPr>
        <xdr:cNvPr id="56" name="テキスト ボックス 55"/>
        <xdr:cNvSpPr txBox="1"/>
      </xdr:nvSpPr>
      <xdr:spPr>
        <a:xfrm>
          <a:off x="4622800" y="2898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56890</xdr:rowOff>
    </xdr:from>
    <xdr:to>
      <xdr:col>22</xdr:col>
      <xdr:colOff>114300</xdr:colOff>
      <xdr:row>19</xdr:row>
      <xdr:rowOff>57897</xdr:rowOff>
    </xdr:to>
    <xdr:cxnSp macro="">
      <xdr:nvCxnSpPr>
        <xdr:cNvPr id="57" name="直線コネクタ 56"/>
        <xdr:cNvCxnSpPr/>
      </xdr:nvCxnSpPr>
      <xdr:spPr bwMode="auto">
        <a:xfrm flipV="1">
          <a:off x="3606800" y="3362065"/>
          <a:ext cx="698500" cy="1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142596</xdr:rowOff>
    </xdr:from>
    <xdr:ext cx="762000" cy="259045"/>
    <xdr:sp macro="" textlink="">
      <xdr:nvSpPr>
        <xdr:cNvPr id="59" name="テキスト ボックス 58"/>
        <xdr:cNvSpPr txBox="1"/>
      </xdr:nvSpPr>
      <xdr:spPr>
        <a:xfrm>
          <a:off x="39243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57897</xdr:rowOff>
    </xdr:from>
    <xdr:to>
      <xdr:col>18</xdr:col>
      <xdr:colOff>177800</xdr:colOff>
      <xdr:row>19</xdr:row>
      <xdr:rowOff>58026</xdr:rowOff>
    </xdr:to>
    <xdr:cxnSp macro="">
      <xdr:nvCxnSpPr>
        <xdr:cNvPr id="60" name="直線コネクタ 59"/>
        <xdr:cNvCxnSpPr/>
      </xdr:nvCxnSpPr>
      <xdr:spPr bwMode="auto">
        <a:xfrm flipV="1">
          <a:off x="2908300" y="3363072"/>
          <a:ext cx="698500" cy="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xdr:cNvSpPr/>
      </xdr:nvSpPr>
      <xdr:spPr bwMode="auto">
        <a:xfrm>
          <a:off x="3556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141940</xdr:rowOff>
    </xdr:from>
    <xdr:ext cx="762000" cy="259045"/>
    <xdr:sp macro="" textlink="">
      <xdr:nvSpPr>
        <xdr:cNvPr id="62" name="テキスト ボックス 61"/>
        <xdr:cNvSpPr txBox="1"/>
      </xdr:nvSpPr>
      <xdr:spPr>
        <a:xfrm>
          <a:off x="32258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xdr:cNvSpPr/>
      </xdr:nvSpPr>
      <xdr:spPr bwMode="auto">
        <a:xfrm>
          <a:off x="2857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157434</xdr:rowOff>
    </xdr:from>
    <xdr:ext cx="762000" cy="259045"/>
    <xdr:sp macro="" textlink="">
      <xdr:nvSpPr>
        <xdr:cNvPr id="64" name="テキスト ボックス 63"/>
        <xdr:cNvSpPr txBox="1"/>
      </xdr:nvSpPr>
      <xdr:spPr>
        <a:xfrm>
          <a:off x="25273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166821</xdr:rowOff>
    </xdr:from>
    <xdr:to>
      <xdr:col>29</xdr:col>
      <xdr:colOff>177800</xdr:colOff>
      <xdr:row>19</xdr:row>
      <xdr:rowOff>96971</xdr:rowOff>
    </xdr:to>
    <xdr:sp macro="" textlink="">
      <xdr:nvSpPr>
        <xdr:cNvPr id="70" name="楕円 69"/>
        <xdr:cNvSpPr/>
      </xdr:nvSpPr>
      <xdr:spPr bwMode="auto">
        <a:xfrm>
          <a:off x="5600700" y="3300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75398</xdr:rowOff>
    </xdr:from>
    <xdr:ext cx="762000" cy="259045"/>
    <xdr:sp macro="" textlink="">
      <xdr:nvSpPr>
        <xdr:cNvPr id="71" name="人口1人当たり決算額の推移該当値テキスト130"/>
        <xdr:cNvSpPr txBox="1"/>
      </xdr:nvSpPr>
      <xdr:spPr>
        <a:xfrm>
          <a:off x="5740400" y="320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7762</xdr:rowOff>
    </xdr:from>
    <xdr:to>
      <xdr:col>26</xdr:col>
      <xdr:colOff>101600</xdr:colOff>
      <xdr:row>19</xdr:row>
      <xdr:rowOff>109362</xdr:rowOff>
    </xdr:to>
    <xdr:sp macro="" textlink="">
      <xdr:nvSpPr>
        <xdr:cNvPr id="72" name="楕円 71"/>
        <xdr:cNvSpPr/>
      </xdr:nvSpPr>
      <xdr:spPr bwMode="auto">
        <a:xfrm>
          <a:off x="4953000" y="3312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94139</xdr:rowOff>
    </xdr:from>
    <xdr:ext cx="736600" cy="259045"/>
    <xdr:sp macro="" textlink="">
      <xdr:nvSpPr>
        <xdr:cNvPr id="73" name="テキスト ボックス 72"/>
        <xdr:cNvSpPr txBox="1"/>
      </xdr:nvSpPr>
      <xdr:spPr>
        <a:xfrm>
          <a:off x="4622800" y="3399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6090</xdr:rowOff>
    </xdr:from>
    <xdr:to>
      <xdr:col>22</xdr:col>
      <xdr:colOff>165100</xdr:colOff>
      <xdr:row>19</xdr:row>
      <xdr:rowOff>107690</xdr:rowOff>
    </xdr:to>
    <xdr:sp macro="" textlink="">
      <xdr:nvSpPr>
        <xdr:cNvPr id="74" name="楕円 73"/>
        <xdr:cNvSpPr/>
      </xdr:nvSpPr>
      <xdr:spPr bwMode="auto">
        <a:xfrm>
          <a:off x="4254500" y="3311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92467</xdr:rowOff>
    </xdr:from>
    <xdr:ext cx="762000" cy="259045"/>
    <xdr:sp macro="" textlink="">
      <xdr:nvSpPr>
        <xdr:cNvPr id="75" name="テキスト ボックス 74"/>
        <xdr:cNvSpPr txBox="1"/>
      </xdr:nvSpPr>
      <xdr:spPr>
        <a:xfrm>
          <a:off x="3924300" y="3397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7097</xdr:rowOff>
    </xdr:from>
    <xdr:to>
      <xdr:col>19</xdr:col>
      <xdr:colOff>38100</xdr:colOff>
      <xdr:row>19</xdr:row>
      <xdr:rowOff>108697</xdr:rowOff>
    </xdr:to>
    <xdr:sp macro="" textlink="">
      <xdr:nvSpPr>
        <xdr:cNvPr id="76" name="楕円 75"/>
        <xdr:cNvSpPr/>
      </xdr:nvSpPr>
      <xdr:spPr bwMode="auto">
        <a:xfrm>
          <a:off x="3556000" y="3312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93474</xdr:rowOff>
    </xdr:from>
    <xdr:ext cx="762000" cy="259045"/>
    <xdr:sp macro="" textlink="">
      <xdr:nvSpPr>
        <xdr:cNvPr id="77" name="テキスト ボックス 76"/>
        <xdr:cNvSpPr txBox="1"/>
      </xdr:nvSpPr>
      <xdr:spPr>
        <a:xfrm>
          <a:off x="3225800" y="339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7226</xdr:rowOff>
    </xdr:from>
    <xdr:to>
      <xdr:col>15</xdr:col>
      <xdr:colOff>101600</xdr:colOff>
      <xdr:row>19</xdr:row>
      <xdr:rowOff>108826</xdr:rowOff>
    </xdr:to>
    <xdr:sp macro="" textlink="">
      <xdr:nvSpPr>
        <xdr:cNvPr id="78" name="楕円 77"/>
        <xdr:cNvSpPr/>
      </xdr:nvSpPr>
      <xdr:spPr bwMode="auto">
        <a:xfrm>
          <a:off x="2857500" y="3312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93603</xdr:rowOff>
    </xdr:from>
    <xdr:ext cx="762000" cy="259045"/>
    <xdr:sp macro="" textlink="">
      <xdr:nvSpPr>
        <xdr:cNvPr id="79" name="テキスト ボックス 78"/>
        <xdr:cNvSpPr txBox="1"/>
      </xdr:nvSpPr>
      <xdr:spPr>
        <a:xfrm>
          <a:off x="2527300" y="339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102083</xdr:rowOff>
    </xdr:from>
    <xdr:to>
      <xdr:col>29</xdr:col>
      <xdr:colOff>127000</xdr:colOff>
      <xdr:row>36</xdr:row>
      <xdr:rowOff>131800</xdr:rowOff>
    </xdr:to>
    <xdr:cxnSp macro="">
      <xdr:nvCxnSpPr>
        <xdr:cNvPr id="112" name="直線コネクタ 111"/>
        <xdr:cNvCxnSpPr/>
      </xdr:nvCxnSpPr>
      <xdr:spPr bwMode="auto">
        <a:xfrm flipV="1">
          <a:off x="5003800" y="7055333"/>
          <a:ext cx="647700" cy="29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9441</xdr:rowOff>
    </xdr:from>
    <xdr:ext cx="762000" cy="259045"/>
    <xdr:sp macro="" textlink="">
      <xdr:nvSpPr>
        <xdr:cNvPr id="113" name="人口1人当たり決算額の推移平均値テキスト445"/>
        <xdr:cNvSpPr txBox="1"/>
      </xdr:nvSpPr>
      <xdr:spPr>
        <a:xfrm>
          <a:off x="5740400" y="6619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128059</xdr:rowOff>
    </xdr:from>
    <xdr:to>
      <xdr:col>26</xdr:col>
      <xdr:colOff>50800</xdr:colOff>
      <xdr:row>36</xdr:row>
      <xdr:rowOff>131800</xdr:rowOff>
    </xdr:to>
    <xdr:cxnSp macro="">
      <xdr:nvCxnSpPr>
        <xdr:cNvPr id="115" name="直線コネクタ 114"/>
        <xdr:cNvCxnSpPr/>
      </xdr:nvCxnSpPr>
      <xdr:spPr bwMode="auto">
        <a:xfrm>
          <a:off x="4305300" y="7081309"/>
          <a:ext cx="698500" cy="3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306926</xdr:rowOff>
    </xdr:from>
    <xdr:ext cx="736600" cy="259045"/>
    <xdr:sp macro="" textlink="">
      <xdr:nvSpPr>
        <xdr:cNvPr id="117" name="テキスト ボックス 116"/>
        <xdr:cNvSpPr txBox="1"/>
      </xdr:nvSpPr>
      <xdr:spPr>
        <a:xfrm>
          <a:off x="4622800" y="6574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128059</xdr:rowOff>
    </xdr:from>
    <xdr:to>
      <xdr:col>22</xdr:col>
      <xdr:colOff>114300</xdr:colOff>
      <xdr:row>36</xdr:row>
      <xdr:rowOff>130239</xdr:rowOff>
    </xdr:to>
    <xdr:cxnSp macro="">
      <xdr:nvCxnSpPr>
        <xdr:cNvPr id="118" name="直線コネクタ 117"/>
        <xdr:cNvCxnSpPr/>
      </xdr:nvCxnSpPr>
      <xdr:spPr bwMode="auto">
        <a:xfrm flipV="1">
          <a:off x="3606800" y="7081309"/>
          <a:ext cx="698500" cy="2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9" name="フローチャート: 判断 118"/>
        <xdr:cNvSpPr/>
      </xdr:nvSpPr>
      <xdr:spPr bwMode="auto">
        <a:xfrm>
          <a:off x="4254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23705</xdr:rowOff>
    </xdr:from>
    <xdr:ext cx="762000" cy="259045"/>
    <xdr:sp macro="" textlink="">
      <xdr:nvSpPr>
        <xdr:cNvPr id="120" name="テキスト ボックス 119"/>
        <xdr:cNvSpPr txBox="1"/>
      </xdr:nvSpPr>
      <xdr:spPr>
        <a:xfrm>
          <a:off x="3924300" y="663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96794</xdr:rowOff>
    </xdr:from>
    <xdr:to>
      <xdr:col>18</xdr:col>
      <xdr:colOff>177800</xdr:colOff>
      <xdr:row>36</xdr:row>
      <xdr:rowOff>130239</xdr:rowOff>
    </xdr:to>
    <xdr:cxnSp macro="">
      <xdr:nvCxnSpPr>
        <xdr:cNvPr id="121" name="直線コネクタ 120"/>
        <xdr:cNvCxnSpPr/>
      </xdr:nvCxnSpPr>
      <xdr:spPr bwMode="auto">
        <a:xfrm>
          <a:off x="2908300" y="7050044"/>
          <a:ext cx="698500" cy="33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22" name="フローチャート: 判断 121"/>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324725</xdr:rowOff>
    </xdr:from>
    <xdr:ext cx="762000" cy="259045"/>
    <xdr:sp macro="" textlink="">
      <xdr:nvSpPr>
        <xdr:cNvPr id="123" name="テキスト ボックス 122"/>
        <xdr:cNvSpPr txBox="1"/>
      </xdr:nvSpPr>
      <xdr:spPr>
        <a:xfrm>
          <a:off x="32258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4" name="フローチャート: 判断 123"/>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284789</xdr:rowOff>
    </xdr:from>
    <xdr:ext cx="762000" cy="259045"/>
    <xdr:sp macro="" textlink="">
      <xdr:nvSpPr>
        <xdr:cNvPr id="125" name="テキスト ボックス 124"/>
        <xdr:cNvSpPr txBox="1"/>
      </xdr:nvSpPr>
      <xdr:spPr>
        <a:xfrm>
          <a:off x="2527300" y="65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51283</xdr:rowOff>
    </xdr:from>
    <xdr:to>
      <xdr:col>29</xdr:col>
      <xdr:colOff>177800</xdr:colOff>
      <xdr:row>36</xdr:row>
      <xdr:rowOff>152883</xdr:rowOff>
    </xdr:to>
    <xdr:sp macro="" textlink="">
      <xdr:nvSpPr>
        <xdr:cNvPr id="131" name="楕円 130"/>
        <xdr:cNvSpPr/>
      </xdr:nvSpPr>
      <xdr:spPr bwMode="auto">
        <a:xfrm>
          <a:off x="5600700" y="7004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23360</xdr:rowOff>
    </xdr:from>
    <xdr:ext cx="762000" cy="259045"/>
    <xdr:sp macro="" textlink="">
      <xdr:nvSpPr>
        <xdr:cNvPr id="132" name="人口1人当たり決算額の推移該当値テキスト445"/>
        <xdr:cNvSpPr txBox="1"/>
      </xdr:nvSpPr>
      <xdr:spPr>
        <a:xfrm>
          <a:off x="5740400" y="697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81000</xdr:rowOff>
    </xdr:from>
    <xdr:to>
      <xdr:col>26</xdr:col>
      <xdr:colOff>101600</xdr:colOff>
      <xdr:row>37</xdr:row>
      <xdr:rowOff>11150</xdr:rowOff>
    </xdr:to>
    <xdr:sp macro="" textlink="">
      <xdr:nvSpPr>
        <xdr:cNvPr id="133" name="楕円 132"/>
        <xdr:cNvSpPr/>
      </xdr:nvSpPr>
      <xdr:spPr bwMode="auto">
        <a:xfrm>
          <a:off x="4953000" y="7034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167377</xdr:rowOff>
    </xdr:from>
    <xdr:ext cx="736600" cy="259045"/>
    <xdr:sp macro="" textlink="">
      <xdr:nvSpPr>
        <xdr:cNvPr id="134" name="テキスト ボックス 133"/>
        <xdr:cNvSpPr txBox="1"/>
      </xdr:nvSpPr>
      <xdr:spPr>
        <a:xfrm>
          <a:off x="4622800" y="7120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77259</xdr:rowOff>
    </xdr:from>
    <xdr:to>
      <xdr:col>22</xdr:col>
      <xdr:colOff>165100</xdr:colOff>
      <xdr:row>37</xdr:row>
      <xdr:rowOff>7409</xdr:rowOff>
    </xdr:to>
    <xdr:sp macro="" textlink="">
      <xdr:nvSpPr>
        <xdr:cNvPr id="135" name="楕円 134"/>
        <xdr:cNvSpPr/>
      </xdr:nvSpPr>
      <xdr:spPr bwMode="auto">
        <a:xfrm>
          <a:off x="4254500" y="7030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163636</xdr:rowOff>
    </xdr:from>
    <xdr:ext cx="762000" cy="259045"/>
    <xdr:sp macro="" textlink="">
      <xdr:nvSpPr>
        <xdr:cNvPr id="136" name="テキスト ボックス 135"/>
        <xdr:cNvSpPr txBox="1"/>
      </xdr:nvSpPr>
      <xdr:spPr>
        <a:xfrm>
          <a:off x="3924300" y="71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79439</xdr:rowOff>
    </xdr:from>
    <xdr:to>
      <xdr:col>19</xdr:col>
      <xdr:colOff>38100</xdr:colOff>
      <xdr:row>37</xdr:row>
      <xdr:rowOff>9589</xdr:rowOff>
    </xdr:to>
    <xdr:sp macro="" textlink="">
      <xdr:nvSpPr>
        <xdr:cNvPr id="137" name="楕円 136"/>
        <xdr:cNvSpPr/>
      </xdr:nvSpPr>
      <xdr:spPr bwMode="auto">
        <a:xfrm>
          <a:off x="3556000" y="7032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165816</xdr:rowOff>
    </xdr:from>
    <xdr:ext cx="762000" cy="259045"/>
    <xdr:sp macro="" textlink="">
      <xdr:nvSpPr>
        <xdr:cNvPr id="138" name="テキスト ボックス 137"/>
        <xdr:cNvSpPr txBox="1"/>
      </xdr:nvSpPr>
      <xdr:spPr>
        <a:xfrm>
          <a:off x="3225800" y="711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45994</xdr:rowOff>
    </xdr:from>
    <xdr:to>
      <xdr:col>15</xdr:col>
      <xdr:colOff>101600</xdr:colOff>
      <xdr:row>36</xdr:row>
      <xdr:rowOff>147594</xdr:rowOff>
    </xdr:to>
    <xdr:sp macro="" textlink="">
      <xdr:nvSpPr>
        <xdr:cNvPr id="139" name="楕円 138"/>
        <xdr:cNvSpPr/>
      </xdr:nvSpPr>
      <xdr:spPr bwMode="auto">
        <a:xfrm>
          <a:off x="2857500" y="6999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132371</xdr:rowOff>
    </xdr:from>
    <xdr:ext cx="762000" cy="259045"/>
    <xdr:sp macro="" textlink="">
      <xdr:nvSpPr>
        <xdr:cNvPr id="140" name="テキスト ボックス 139"/>
        <xdr:cNvSpPr txBox="1"/>
      </xdr:nvSpPr>
      <xdr:spPr>
        <a:xfrm>
          <a:off x="2527300" y="70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3,194
3,176
5.81
3,137,861
3,033,170
96,334
1,405,649
3,128,526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40039</xdr:rowOff>
    </xdr:from>
    <xdr:to>
      <xdr:col>24</xdr:col>
      <xdr:colOff>63500</xdr:colOff>
      <xdr:row>38</xdr:row>
      <xdr:rowOff>50778</xdr:rowOff>
    </xdr:to>
    <xdr:cxnSp macro="">
      <xdr:nvCxnSpPr>
        <xdr:cNvPr id="60" name="直線コネクタ 59"/>
        <xdr:cNvCxnSpPr/>
      </xdr:nvCxnSpPr>
      <xdr:spPr>
        <a:xfrm flipV="1">
          <a:off x="3797300" y="6555139"/>
          <a:ext cx="838200" cy="1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83960</xdr:rowOff>
    </xdr:from>
    <xdr:ext cx="599010" cy="259045"/>
    <xdr:sp macro="" textlink="">
      <xdr:nvSpPr>
        <xdr:cNvPr id="61" name="人件費平均値テキスト"/>
        <xdr:cNvSpPr txBox="1"/>
      </xdr:nvSpPr>
      <xdr:spPr>
        <a:xfrm>
          <a:off x="4686300" y="6256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43676</xdr:rowOff>
    </xdr:from>
    <xdr:to>
      <xdr:col>19</xdr:col>
      <xdr:colOff>177800</xdr:colOff>
      <xdr:row>38</xdr:row>
      <xdr:rowOff>50778</xdr:rowOff>
    </xdr:to>
    <xdr:cxnSp macro="">
      <xdr:nvCxnSpPr>
        <xdr:cNvPr id="63" name="直線コネクタ 62"/>
        <xdr:cNvCxnSpPr/>
      </xdr:nvCxnSpPr>
      <xdr:spPr>
        <a:xfrm>
          <a:off x="2908300" y="6558776"/>
          <a:ext cx="8890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10396</xdr:rowOff>
    </xdr:from>
    <xdr:ext cx="599010" cy="259045"/>
    <xdr:sp macro="" textlink="">
      <xdr:nvSpPr>
        <xdr:cNvPr id="65" name="テキスト ボックス 64"/>
        <xdr:cNvSpPr txBox="1"/>
      </xdr:nvSpPr>
      <xdr:spPr>
        <a:xfrm>
          <a:off x="3497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43676</xdr:rowOff>
    </xdr:from>
    <xdr:to>
      <xdr:col>15</xdr:col>
      <xdr:colOff>50800</xdr:colOff>
      <xdr:row>38</xdr:row>
      <xdr:rowOff>48449</xdr:rowOff>
    </xdr:to>
    <xdr:cxnSp macro="">
      <xdr:nvCxnSpPr>
        <xdr:cNvPr id="66" name="直線コネクタ 65"/>
        <xdr:cNvCxnSpPr/>
      </xdr:nvCxnSpPr>
      <xdr:spPr>
        <a:xfrm flipV="1">
          <a:off x="2019300" y="6558776"/>
          <a:ext cx="889000" cy="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30015</xdr:rowOff>
    </xdr:from>
    <xdr:ext cx="599010" cy="259045"/>
    <xdr:sp macro="" textlink="">
      <xdr:nvSpPr>
        <xdr:cNvPr id="68" name="テキスト ボックス 67"/>
        <xdr:cNvSpPr txBox="1"/>
      </xdr:nvSpPr>
      <xdr:spPr>
        <a:xfrm>
          <a:off x="2608795" y="62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48449</xdr:rowOff>
    </xdr:from>
    <xdr:to>
      <xdr:col>10</xdr:col>
      <xdr:colOff>114300</xdr:colOff>
      <xdr:row>38</xdr:row>
      <xdr:rowOff>48485</xdr:rowOff>
    </xdr:to>
    <xdr:cxnSp macro="">
      <xdr:nvCxnSpPr>
        <xdr:cNvPr id="69" name="直線コネクタ 68"/>
        <xdr:cNvCxnSpPr/>
      </xdr:nvCxnSpPr>
      <xdr:spPr>
        <a:xfrm flipV="1">
          <a:off x="1130300" y="6563549"/>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xdr:cNvSpPr/>
      </xdr:nvSpPr>
      <xdr:spPr>
        <a:xfrm>
          <a:off x="1968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30928</xdr:rowOff>
    </xdr:from>
    <xdr:ext cx="599010" cy="259045"/>
    <xdr:sp macro="" textlink="">
      <xdr:nvSpPr>
        <xdr:cNvPr id="71" name="テキスト ボックス 70"/>
        <xdr:cNvSpPr txBox="1"/>
      </xdr:nvSpPr>
      <xdr:spPr>
        <a:xfrm>
          <a:off x="1719795" y="62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xdr:cNvSpPr/>
      </xdr:nvSpPr>
      <xdr:spPr>
        <a:xfrm>
          <a:off x="1079500" y="64359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38934</xdr:rowOff>
    </xdr:from>
    <xdr:ext cx="599010" cy="259045"/>
    <xdr:sp macro="" textlink="">
      <xdr:nvSpPr>
        <xdr:cNvPr id="73" name="テキスト ボックス 72"/>
        <xdr:cNvSpPr txBox="1"/>
      </xdr:nvSpPr>
      <xdr:spPr>
        <a:xfrm>
          <a:off x="830795" y="621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160689</xdr:rowOff>
    </xdr:from>
    <xdr:to>
      <xdr:col>24</xdr:col>
      <xdr:colOff>114300</xdr:colOff>
      <xdr:row>38</xdr:row>
      <xdr:rowOff>90839</xdr:rowOff>
    </xdr:to>
    <xdr:sp macro="" textlink="">
      <xdr:nvSpPr>
        <xdr:cNvPr id="79" name="楕円 78"/>
        <xdr:cNvSpPr/>
      </xdr:nvSpPr>
      <xdr:spPr>
        <a:xfrm>
          <a:off x="4584700" y="65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75616</xdr:rowOff>
    </xdr:from>
    <xdr:ext cx="599010" cy="259045"/>
    <xdr:sp macro="" textlink="">
      <xdr:nvSpPr>
        <xdr:cNvPr id="80" name="人件費該当値テキスト"/>
        <xdr:cNvSpPr txBox="1"/>
      </xdr:nvSpPr>
      <xdr:spPr>
        <a:xfrm>
          <a:off x="4686300" y="641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171428</xdr:rowOff>
    </xdr:from>
    <xdr:to>
      <xdr:col>20</xdr:col>
      <xdr:colOff>38100</xdr:colOff>
      <xdr:row>38</xdr:row>
      <xdr:rowOff>101578</xdr:rowOff>
    </xdr:to>
    <xdr:sp macro="" textlink="">
      <xdr:nvSpPr>
        <xdr:cNvPr id="81" name="楕円 80"/>
        <xdr:cNvSpPr/>
      </xdr:nvSpPr>
      <xdr:spPr>
        <a:xfrm>
          <a:off x="3746500" y="651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92705</xdr:rowOff>
    </xdr:from>
    <xdr:ext cx="599010" cy="259045"/>
    <xdr:sp macro="" textlink="">
      <xdr:nvSpPr>
        <xdr:cNvPr id="82" name="テキスト ボックス 81"/>
        <xdr:cNvSpPr txBox="1"/>
      </xdr:nvSpPr>
      <xdr:spPr>
        <a:xfrm>
          <a:off x="3497795" y="660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164326</xdr:rowOff>
    </xdr:from>
    <xdr:to>
      <xdr:col>15</xdr:col>
      <xdr:colOff>101600</xdr:colOff>
      <xdr:row>38</xdr:row>
      <xdr:rowOff>94476</xdr:rowOff>
    </xdr:to>
    <xdr:sp macro="" textlink="">
      <xdr:nvSpPr>
        <xdr:cNvPr id="83" name="楕円 82"/>
        <xdr:cNvSpPr/>
      </xdr:nvSpPr>
      <xdr:spPr>
        <a:xfrm>
          <a:off x="2857500" y="650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85603</xdr:rowOff>
    </xdr:from>
    <xdr:ext cx="599010" cy="259045"/>
    <xdr:sp macro="" textlink="">
      <xdr:nvSpPr>
        <xdr:cNvPr id="84" name="テキスト ボックス 83"/>
        <xdr:cNvSpPr txBox="1"/>
      </xdr:nvSpPr>
      <xdr:spPr>
        <a:xfrm>
          <a:off x="2608795" y="6600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169099</xdr:rowOff>
    </xdr:from>
    <xdr:to>
      <xdr:col>10</xdr:col>
      <xdr:colOff>165100</xdr:colOff>
      <xdr:row>38</xdr:row>
      <xdr:rowOff>99249</xdr:rowOff>
    </xdr:to>
    <xdr:sp macro="" textlink="">
      <xdr:nvSpPr>
        <xdr:cNvPr id="85" name="楕円 84"/>
        <xdr:cNvSpPr/>
      </xdr:nvSpPr>
      <xdr:spPr>
        <a:xfrm>
          <a:off x="1968500" y="651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90376</xdr:rowOff>
    </xdr:from>
    <xdr:ext cx="599010" cy="259045"/>
    <xdr:sp macro="" textlink="">
      <xdr:nvSpPr>
        <xdr:cNvPr id="86" name="テキスト ボックス 85"/>
        <xdr:cNvSpPr txBox="1"/>
      </xdr:nvSpPr>
      <xdr:spPr>
        <a:xfrm>
          <a:off x="1719795" y="660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169135</xdr:rowOff>
    </xdr:from>
    <xdr:to>
      <xdr:col>6</xdr:col>
      <xdr:colOff>38100</xdr:colOff>
      <xdr:row>38</xdr:row>
      <xdr:rowOff>99285</xdr:rowOff>
    </xdr:to>
    <xdr:sp macro="" textlink="">
      <xdr:nvSpPr>
        <xdr:cNvPr id="87" name="楕円 86"/>
        <xdr:cNvSpPr/>
      </xdr:nvSpPr>
      <xdr:spPr>
        <a:xfrm>
          <a:off x="1079500" y="651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90412</xdr:rowOff>
    </xdr:from>
    <xdr:ext cx="599010" cy="259045"/>
    <xdr:sp macro="" textlink="">
      <xdr:nvSpPr>
        <xdr:cNvPr id="88" name="テキスト ボックス 87"/>
        <xdr:cNvSpPr txBox="1"/>
      </xdr:nvSpPr>
      <xdr:spPr>
        <a:xfrm>
          <a:off x="830795" y="660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63367</xdr:rowOff>
    </xdr:from>
    <xdr:to>
      <xdr:col>24</xdr:col>
      <xdr:colOff>63500</xdr:colOff>
      <xdr:row>58</xdr:row>
      <xdr:rowOff>65060</xdr:rowOff>
    </xdr:to>
    <xdr:cxnSp macro="">
      <xdr:nvCxnSpPr>
        <xdr:cNvPr id="115" name="直線コネクタ 114"/>
        <xdr:cNvCxnSpPr/>
      </xdr:nvCxnSpPr>
      <xdr:spPr>
        <a:xfrm>
          <a:off x="3797300" y="10007467"/>
          <a:ext cx="838200" cy="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155455</xdr:rowOff>
    </xdr:from>
    <xdr:ext cx="599010" cy="259045"/>
    <xdr:sp macro="" textlink="">
      <xdr:nvSpPr>
        <xdr:cNvPr id="116" name="物件費平均値テキスト"/>
        <xdr:cNvSpPr txBox="1"/>
      </xdr:nvSpPr>
      <xdr:spPr>
        <a:xfrm>
          <a:off x="4686300" y="9756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59544</xdr:rowOff>
    </xdr:from>
    <xdr:to>
      <xdr:col>19</xdr:col>
      <xdr:colOff>177800</xdr:colOff>
      <xdr:row>58</xdr:row>
      <xdr:rowOff>63367</xdr:rowOff>
    </xdr:to>
    <xdr:cxnSp macro="">
      <xdr:nvCxnSpPr>
        <xdr:cNvPr id="118" name="直線コネクタ 117"/>
        <xdr:cNvCxnSpPr/>
      </xdr:nvCxnSpPr>
      <xdr:spPr>
        <a:xfrm>
          <a:off x="2908300" y="10003644"/>
          <a:ext cx="8890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82281</xdr:rowOff>
    </xdr:from>
    <xdr:ext cx="599010" cy="259045"/>
    <xdr:sp macro="" textlink="">
      <xdr:nvSpPr>
        <xdr:cNvPr id="120" name="テキスト ボックス 119"/>
        <xdr:cNvSpPr txBox="1"/>
      </xdr:nvSpPr>
      <xdr:spPr>
        <a:xfrm>
          <a:off x="3497795" y="968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59544</xdr:rowOff>
    </xdr:from>
    <xdr:to>
      <xdr:col>15</xdr:col>
      <xdr:colOff>50800</xdr:colOff>
      <xdr:row>58</xdr:row>
      <xdr:rowOff>73712</xdr:rowOff>
    </xdr:to>
    <xdr:cxnSp macro="">
      <xdr:nvCxnSpPr>
        <xdr:cNvPr id="121" name="直線コネクタ 120"/>
        <xdr:cNvCxnSpPr/>
      </xdr:nvCxnSpPr>
      <xdr:spPr>
        <a:xfrm flipV="1">
          <a:off x="2019300" y="10003644"/>
          <a:ext cx="889000" cy="1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72887</xdr:rowOff>
    </xdr:from>
    <xdr:ext cx="599010" cy="259045"/>
    <xdr:sp macro="" textlink="">
      <xdr:nvSpPr>
        <xdr:cNvPr id="123" name="テキスト ボックス 122"/>
        <xdr:cNvSpPr txBox="1"/>
      </xdr:nvSpPr>
      <xdr:spPr>
        <a:xfrm>
          <a:off x="2608795" y="967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73712</xdr:rowOff>
    </xdr:from>
    <xdr:to>
      <xdr:col>10</xdr:col>
      <xdr:colOff>114300</xdr:colOff>
      <xdr:row>58</xdr:row>
      <xdr:rowOff>80435</xdr:rowOff>
    </xdr:to>
    <xdr:cxnSp macro="">
      <xdr:nvCxnSpPr>
        <xdr:cNvPr id="124" name="直線コネクタ 123"/>
        <xdr:cNvCxnSpPr/>
      </xdr:nvCxnSpPr>
      <xdr:spPr>
        <a:xfrm flipV="1">
          <a:off x="1130300" y="10017812"/>
          <a:ext cx="889000" cy="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xdr:cNvSpPr/>
      </xdr:nvSpPr>
      <xdr:spPr>
        <a:xfrm>
          <a:off x="1968500" y="99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116584</xdr:rowOff>
    </xdr:from>
    <xdr:ext cx="599010" cy="259045"/>
    <xdr:sp macro="" textlink="">
      <xdr:nvSpPr>
        <xdr:cNvPr id="126" name="テキスト ボックス 125"/>
        <xdr:cNvSpPr txBox="1"/>
      </xdr:nvSpPr>
      <xdr:spPr>
        <a:xfrm>
          <a:off x="1719795" y="971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xdr:cNvSpPr/>
      </xdr:nvSpPr>
      <xdr:spPr>
        <a:xfrm>
          <a:off x="1079500" y="994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121704</xdr:rowOff>
    </xdr:from>
    <xdr:ext cx="599010" cy="259045"/>
    <xdr:sp macro="" textlink="">
      <xdr:nvSpPr>
        <xdr:cNvPr id="128" name="テキスト ボックス 127"/>
        <xdr:cNvSpPr txBox="1"/>
      </xdr:nvSpPr>
      <xdr:spPr>
        <a:xfrm>
          <a:off x="830795" y="972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14260</xdr:rowOff>
    </xdr:from>
    <xdr:to>
      <xdr:col>24</xdr:col>
      <xdr:colOff>114300</xdr:colOff>
      <xdr:row>58</xdr:row>
      <xdr:rowOff>115860</xdr:rowOff>
    </xdr:to>
    <xdr:sp macro="" textlink="">
      <xdr:nvSpPr>
        <xdr:cNvPr id="134" name="楕円 133"/>
        <xdr:cNvSpPr/>
      </xdr:nvSpPr>
      <xdr:spPr>
        <a:xfrm>
          <a:off x="4584700" y="995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111004</xdr:rowOff>
    </xdr:from>
    <xdr:ext cx="599010" cy="259045"/>
    <xdr:sp macro="" textlink="">
      <xdr:nvSpPr>
        <xdr:cNvPr id="135" name="物件費該当値テキスト"/>
        <xdr:cNvSpPr txBox="1"/>
      </xdr:nvSpPr>
      <xdr:spPr>
        <a:xfrm>
          <a:off x="4686300" y="988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12567</xdr:rowOff>
    </xdr:from>
    <xdr:to>
      <xdr:col>20</xdr:col>
      <xdr:colOff>38100</xdr:colOff>
      <xdr:row>58</xdr:row>
      <xdr:rowOff>114167</xdr:rowOff>
    </xdr:to>
    <xdr:sp macro="" textlink="">
      <xdr:nvSpPr>
        <xdr:cNvPr id="136" name="楕円 135"/>
        <xdr:cNvSpPr/>
      </xdr:nvSpPr>
      <xdr:spPr>
        <a:xfrm>
          <a:off x="3746500" y="995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105294</xdr:rowOff>
    </xdr:from>
    <xdr:ext cx="599010" cy="259045"/>
    <xdr:sp macro="" textlink="">
      <xdr:nvSpPr>
        <xdr:cNvPr id="137" name="テキスト ボックス 136"/>
        <xdr:cNvSpPr txBox="1"/>
      </xdr:nvSpPr>
      <xdr:spPr>
        <a:xfrm>
          <a:off x="3497795" y="1004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8744</xdr:rowOff>
    </xdr:from>
    <xdr:to>
      <xdr:col>15</xdr:col>
      <xdr:colOff>101600</xdr:colOff>
      <xdr:row>58</xdr:row>
      <xdr:rowOff>110344</xdr:rowOff>
    </xdr:to>
    <xdr:sp macro="" textlink="">
      <xdr:nvSpPr>
        <xdr:cNvPr id="138" name="楕円 137"/>
        <xdr:cNvSpPr/>
      </xdr:nvSpPr>
      <xdr:spPr>
        <a:xfrm>
          <a:off x="2857500" y="995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101471</xdr:rowOff>
    </xdr:from>
    <xdr:ext cx="599010" cy="259045"/>
    <xdr:sp macro="" textlink="">
      <xdr:nvSpPr>
        <xdr:cNvPr id="139" name="テキスト ボックス 138"/>
        <xdr:cNvSpPr txBox="1"/>
      </xdr:nvSpPr>
      <xdr:spPr>
        <a:xfrm>
          <a:off x="2608795" y="1004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22912</xdr:rowOff>
    </xdr:from>
    <xdr:to>
      <xdr:col>10</xdr:col>
      <xdr:colOff>165100</xdr:colOff>
      <xdr:row>58</xdr:row>
      <xdr:rowOff>124512</xdr:rowOff>
    </xdr:to>
    <xdr:sp macro="" textlink="">
      <xdr:nvSpPr>
        <xdr:cNvPr id="140" name="楕円 139"/>
        <xdr:cNvSpPr/>
      </xdr:nvSpPr>
      <xdr:spPr>
        <a:xfrm>
          <a:off x="1968500" y="996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115639</xdr:rowOff>
    </xdr:from>
    <xdr:ext cx="599010" cy="259045"/>
    <xdr:sp macro="" textlink="">
      <xdr:nvSpPr>
        <xdr:cNvPr id="141" name="テキスト ボックス 140"/>
        <xdr:cNvSpPr txBox="1"/>
      </xdr:nvSpPr>
      <xdr:spPr>
        <a:xfrm>
          <a:off x="1719795" y="1005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29635</xdr:rowOff>
    </xdr:from>
    <xdr:to>
      <xdr:col>6</xdr:col>
      <xdr:colOff>38100</xdr:colOff>
      <xdr:row>58</xdr:row>
      <xdr:rowOff>131235</xdr:rowOff>
    </xdr:to>
    <xdr:sp macro="" textlink="">
      <xdr:nvSpPr>
        <xdr:cNvPr id="142" name="楕円 141"/>
        <xdr:cNvSpPr/>
      </xdr:nvSpPr>
      <xdr:spPr>
        <a:xfrm>
          <a:off x="1079500" y="99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122362</xdr:rowOff>
    </xdr:from>
    <xdr:ext cx="599010" cy="259045"/>
    <xdr:sp macro="" textlink="">
      <xdr:nvSpPr>
        <xdr:cNvPr id="143" name="テキスト ボックス 142"/>
        <xdr:cNvSpPr txBox="1"/>
      </xdr:nvSpPr>
      <xdr:spPr>
        <a:xfrm>
          <a:off x="830795" y="1006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88264</xdr:rowOff>
    </xdr:from>
    <xdr:to>
      <xdr:col>24</xdr:col>
      <xdr:colOff>63500</xdr:colOff>
      <xdr:row>78</xdr:row>
      <xdr:rowOff>88571</xdr:rowOff>
    </xdr:to>
    <xdr:cxnSp macro="">
      <xdr:nvCxnSpPr>
        <xdr:cNvPr id="170" name="直線コネクタ 169"/>
        <xdr:cNvCxnSpPr/>
      </xdr:nvCxnSpPr>
      <xdr:spPr>
        <a:xfrm>
          <a:off x="3797300" y="13461364"/>
          <a:ext cx="838200" cy="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5030</xdr:rowOff>
    </xdr:from>
    <xdr:ext cx="534377" cy="259045"/>
    <xdr:sp macro="" textlink="">
      <xdr:nvSpPr>
        <xdr:cNvPr id="171" name="維持補修費平均値テキスト"/>
        <xdr:cNvSpPr txBox="1"/>
      </xdr:nvSpPr>
      <xdr:spPr>
        <a:xfrm>
          <a:off x="4686300" y="13206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88264</xdr:rowOff>
    </xdr:from>
    <xdr:to>
      <xdr:col>19</xdr:col>
      <xdr:colOff>177800</xdr:colOff>
      <xdr:row>78</xdr:row>
      <xdr:rowOff>97527</xdr:rowOff>
    </xdr:to>
    <xdr:cxnSp macro="">
      <xdr:nvCxnSpPr>
        <xdr:cNvPr id="173" name="直線コネクタ 172"/>
        <xdr:cNvCxnSpPr/>
      </xdr:nvCxnSpPr>
      <xdr:spPr>
        <a:xfrm flipV="1">
          <a:off x="2908300" y="13461364"/>
          <a:ext cx="889000" cy="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105542</xdr:rowOff>
    </xdr:from>
    <xdr:ext cx="534377" cy="259045"/>
    <xdr:sp macro="" textlink="">
      <xdr:nvSpPr>
        <xdr:cNvPr id="175" name="テキスト ボックス 174"/>
        <xdr:cNvSpPr txBox="1"/>
      </xdr:nvSpPr>
      <xdr:spPr>
        <a:xfrm>
          <a:off x="3530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97527</xdr:rowOff>
    </xdr:from>
    <xdr:to>
      <xdr:col>15</xdr:col>
      <xdr:colOff>50800</xdr:colOff>
      <xdr:row>78</xdr:row>
      <xdr:rowOff>105986</xdr:rowOff>
    </xdr:to>
    <xdr:cxnSp macro="">
      <xdr:nvCxnSpPr>
        <xdr:cNvPr id="176" name="直線コネクタ 175"/>
        <xdr:cNvCxnSpPr/>
      </xdr:nvCxnSpPr>
      <xdr:spPr>
        <a:xfrm flipV="1">
          <a:off x="2019300" y="13470627"/>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123775</xdr:rowOff>
    </xdr:from>
    <xdr:ext cx="534377" cy="259045"/>
    <xdr:sp macro="" textlink="">
      <xdr:nvSpPr>
        <xdr:cNvPr id="178" name="テキスト ボックス 177"/>
        <xdr:cNvSpPr txBox="1"/>
      </xdr:nvSpPr>
      <xdr:spPr>
        <a:xfrm>
          <a:off x="2641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104074</xdr:rowOff>
    </xdr:from>
    <xdr:to>
      <xdr:col>10</xdr:col>
      <xdr:colOff>114300</xdr:colOff>
      <xdr:row>78</xdr:row>
      <xdr:rowOff>105986</xdr:rowOff>
    </xdr:to>
    <xdr:cxnSp macro="">
      <xdr:nvCxnSpPr>
        <xdr:cNvPr id="179" name="直線コネクタ 178"/>
        <xdr:cNvCxnSpPr/>
      </xdr:nvCxnSpPr>
      <xdr:spPr>
        <a:xfrm>
          <a:off x="1130300" y="13477174"/>
          <a:ext cx="889000" cy="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xdr:cNvSpPr/>
      </xdr:nvSpPr>
      <xdr:spPr>
        <a:xfrm>
          <a:off x="1968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120277</xdr:rowOff>
    </xdr:from>
    <xdr:ext cx="534377" cy="259045"/>
    <xdr:sp macro="" textlink="">
      <xdr:nvSpPr>
        <xdr:cNvPr id="181" name="テキスト ボックス 180"/>
        <xdr:cNvSpPr txBox="1"/>
      </xdr:nvSpPr>
      <xdr:spPr>
        <a:xfrm>
          <a:off x="1752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xdr:cNvSpPr/>
      </xdr:nvSpPr>
      <xdr:spPr>
        <a:xfrm>
          <a:off x="1079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128182</xdr:rowOff>
    </xdr:from>
    <xdr:ext cx="534377" cy="259045"/>
    <xdr:sp macro="" textlink="">
      <xdr:nvSpPr>
        <xdr:cNvPr id="183" name="テキスト ボックス 182"/>
        <xdr:cNvSpPr txBox="1"/>
      </xdr:nvSpPr>
      <xdr:spPr>
        <a:xfrm>
          <a:off x="863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37771</xdr:rowOff>
    </xdr:from>
    <xdr:to>
      <xdr:col>24</xdr:col>
      <xdr:colOff>114300</xdr:colOff>
      <xdr:row>78</xdr:row>
      <xdr:rowOff>139371</xdr:rowOff>
    </xdr:to>
    <xdr:sp macro="" textlink="">
      <xdr:nvSpPr>
        <xdr:cNvPr id="189" name="楕円 188"/>
        <xdr:cNvSpPr/>
      </xdr:nvSpPr>
      <xdr:spPr>
        <a:xfrm>
          <a:off x="4584700" y="1341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132030</xdr:rowOff>
    </xdr:from>
    <xdr:ext cx="534377" cy="259045"/>
    <xdr:sp macro="" textlink="">
      <xdr:nvSpPr>
        <xdr:cNvPr id="190" name="維持補修費該当値テキスト"/>
        <xdr:cNvSpPr txBox="1"/>
      </xdr:nvSpPr>
      <xdr:spPr>
        <a:xfrm>
          <a:off x="4686300" y="1333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37464</xdr:rowOff>
    </xdr:from>
    <xdr:to>
      <xdr:col>20</xdr:col>
      <xdr:colOff>38100</xdr:colOff>
      <xdr:row>78</xdr:row>
      <xdr:rowOff>139064</xdr:rowOff>
    </xdr:to>
    <xdr:sp macro="" textlink="">
      <xdr:nvSpPr>
        <xdr:cNvPr id="191" name="楕円 190"/>
        <xdr:cNvSpPr/>
      </xdr:nvSpPr>
      <xdr:spPr>
        <a:xfrm>
          <a:off x="3746500" y="1341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130191</xdr:rowOff>
    </xdr:from>
    <xdr:ext cx="534377" cy="259045"/>
    <xdr:sp macro="" textlink="">
      <xdr:nvSpPr>
        <xdr:cNvPr id="192" name="テキスト ボックス 191"/>
        <xdr:cNvSpPr txBox="1"/>
      </xdr:nvSpPr>
      <xdr:spPr>
        <a:xfrm>
          <a:off x="3530111" y="1350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46727</xdr:rowOff>
    </xdr:from>
    <xdr:to>
      <xdr:col>15</xdr:col>
      <xdr:colOff>101600</xdr:colOff>
      <xdr:row>78</xdr:row>
      <xdr:rowOff>148327</xdr:rowOff>
    </xdr:to>
    <xdr:sp macro="" textlink="">
      <xdr:nvSpPr>
        <xdr:cNvPr id="193" name="楕円 192"/>
        <xdr:cNvSpPr/>
      </xdr:nvSpPr>
      <xdr:spPr>
        <a:xfrm>
          <a:off x="2857500" y="1341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139454</xdr:rowOff>
    </xdr:from>
    <xdr:ext cx="469744" cy="259045"/>
    <xdr:sp macro="" textlink="">
      <xdr:nvSpPr>
        <xdr:cNvPr id="194" name="テキスト ボックス 193"/>
        <xdr:cNvSpPr txBox="1"/>
      </xdr:nvSpPr>
      <xdr:spPr>
        <a:xfrm>
          <a:off x="2673428" y="13512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55186</xdr:rowOff>
    </xdr:from>
    <xdr:to>
      <xdr:col>10</xdr:col>
      <xdr:colOff>165100</xdr:colOff>
      <xdr:row>78</xdr:row>
      <xdr:rowOff>156786</xdr:rowOff>
    </xdr:to>
    <xdr:sp macro="" textlink="">
      <xdr:nvSpPr>
        <xdr:cNvPr id="195" name="楕円 194"/>
        <xdr:cNvSpPr/>
      </xdr:nvSpPr>
      <xdr:spPr>
        <a:xfrm>
          <a:off x="1968500" y="1342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147913</xdr:rowOff>
    </xdr:from>
    <xdr:ext cx="469744" cy="259045"/>
    <xdr:sp macro="" textlink="">
      <xdr:nvSpPr>
        <xdr:cNvPr id="196" name="テキスト ボックス 195"/>
        <xdr:cNvSpPr txBox="1"/>
      </xdr:nvSpPr>
      <xdr:spPr>
        <a:xfrm>
          <a:off x="1784428" y="1352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53274</xdr:rowOff>
    </xdr:from>
    <xdr:to>
      <xdr:col>6</xdr:col>
      <xdr:colOff>38100</xdr:colOff>
      <xdr:row>78</xdr:row>
      <xdr:rowOff>154874</xdr:rowOff>
    </xdr:to>
    <xdr:sp macro="" textlink="">
      <xdr:nvSpPr>
        <xdr:cNvPr id="197" name="楕円 196"/>
        <xdr:cNvSpPr/>
      </xdr:nvSpPr>
      <xdr:spPr>
        <a:xfrm>
          <a:off x="1079500" y="1342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146001</xdr:rowOff>
    </xdr:from>
    <xdr:ext cx="469744" cy="259045"/>
    <xdr:sp macro="" textlink="">
      <xdr:nvSpPr>
        <xdr:cNvPr id="198" name="テキスト ボックス 197"/>
        <xdr:cNvSpPr txBox="1"/>
      </xdr:nvSpPr>
      <xdr:spPr>
        <a:xfrm>
          <a:off x="895428" y="1351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117918</xdr:rowOff>
    </xdr:from>
    <xdr:to>
      <xdr:col>24</xdr:col>
      <xdr:colOff>63500</xdr:colOff>
      <xdr:row>95</xdr:row>
      <xdr:rowOff>168656</xdr:rowOff>
    </xdr:to>
    <xdr:cxnSp macro="">
      <xdr:nvCxnSpPr>
        <xdr:cNvPr id="229" name="直線コネクタ 228"/>
        <xdr:cNvCxnSpPr/>
      </xdr:nvCxnSpPr>
      <xdr:spPr>
        <a:xfrm>
          <a:off x="3797300" y="16405668"/>
          <a:ext cx="838200" cy="5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171387</xdr:rowOff>
    </xdr:from>
    <xdr:ext cx="534377" cy="259045"/>
    <xdr:sp macro="" textlink="">
      <xdr:nvSpPr>
        <xdr:cNvPr id="230" name="扶助費平均値テキスト"/>
        <xdr:cNvSpPr txBox="1"/>
      </xdr:nvSpPr>
      <xdr:spPr>
        <a:xfrm>
          <a:off x="4686300" y="1611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117918</xdr:rowOff>
    </xdr:from>
    <xdr:to>
      <xdr:col>19</xdr:col>
      <xdr:colOff>177800</xdr:colOff>
      <xdr:row>96</xdr:row>
      <xdr:rowOff>70162</xdr:rowOff>
    </xdr:to>
    <xdr:cxnSp macro="">
      <xdr:nvCxnSpPr>
        <xdr:cNvPr id="232" name="直線コネクタ 231"/>
        <xdr:cNvCxnSpPr/>
      </xdr:nvCxnSpPr>
      <xdr:spPr>
        <a:xfrm flipV="1">
          <a:off x="2908300" y="16405668"/>
          <a:ext cx="889000" cy="12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82168</xdr:rowOff>
    </xdr:from>
    <xdr:ext cx="534377" cy="259045"/>
    <xdr:sp macro="" textlink="">
      <xdr:nvSpPr>
        <xdr:cNvPr id="234" name="テキスト ボックス 233"/>
        <xdr:cNvSpPr txBox="1"/>
      </xdr:nvSpPr>
      <xdr:spPr>
        <a:xfrm>
          <a:off x="3530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59799</xdr:rowOff>
    </xdr:from>
    <xdr:to>
      <xdr:col>15</xdr:col>
      <xdr:colOff>50800</xdr:colOff>
      <xdr:row>96</xdr:row>
      <xdr:rowOff>70162</xdr:rowOff>
    </xdr:to>
    <xdr:cxnSp macro="">
      <xdr:nvCxnSpPr>
        <xdr:cNvPr id="235" name="直線コネクタ 234"/>
        <xdr:cNvCxnSpPr/>
      </xdr:nvCxnSpPr>
      <xdr:spPr>
        <a:xfrm>
          <a:off x="2019300" y="16518999"/>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4063</xdr:rowOff>
    </xdr:from>
    <xdr:ext cx="534377" cy="259045"/>
    <xdr:sp macro="" textlink="">
      <xdr:nvSpPr>
        <xdr:cNvPr id="237" name="テキスト ボックス 236"/>
        <xdr:cNvSpPr txBox="1"/>
      </xdr:nvSpPr>
      <xdr:spPr>
        <a:xfrm>
          <a:off x="2641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59799</xdr:rowOff>
    </xdr:from>
    <xdr:to>
      <xdr:col>10</xdr:col>
      <xdr:colOff>114300</xdr:colOff>
      <xdr:row>96</xdr:row>
      <xdr:rowOff>117308</xdr:rowOff>
    </xdr:to>
    <xdr:cxnSp macro="">
      <xdr:nvCxnSpPr>
        <xdr:cNvPr id="238" name="直線コネクタ 237"/>
        <xdr:cNvCxnSpPr/>
      </xdr:nvCxnSpPr>
      <xdr:spPr>
        <a:xfrm flipV="1">
          <a:off x="1130300" y="16518999"/>
          <a:ext cx="889000" cy="5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xdr:cNvSpPr/>
      </xdr:nvSpPr>
      <xdr:spPr>
        <a:xfrm>
          <a:off x="1968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2354</xdr:rowOff>
    </xdr:from>
    <xdr:ext cx="534377" cy="259045"/>
    <xdr:sp macro="" textlink="">
      <xdr:nvSpPr>
        <xdr:cNvPr id="240" name="テキスト ボックス 239"/>
        <xdr:cNvSpPr txBox="1"/>
      </xdr:nvSpPr>
      <xdr:spPr>
        <a:xfrm>
          <a:off x="1752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xdr:cNvSpPr/>
      </xdr:nvSpPr>
      <xdr:spPr>
        <a:xfrm>
          <a:off x="1079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58546</xdr:rowOff>
    </xdr:from>
    <xdr:ext cx="534377" cy="259045"/>
    <xdr:sp macro="" textlink="">
      <xdr:nvSpPr>
        <xdr:cNvPr id="242" name="テキスト ボックス 241"/>
        <xdr:cNvSpPr txBox="1"/>
      </xdr:nvSpPr>
      <xdr:spPr>
        <a:xfrm>
          <a:off x="863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117856</xdr:rowOff>
    </xdr:from>
    <xdr:to>
      <xdr:col>24</xdr:col>
      <xdr:colOff>114300</xdr:colOff>
      <xdr:row>96</xdr:row>
      <xdr:rowOff>48006</xdr:rowOff>
    </xdr:to>
    <xdr:sp macro="" textlink="">
      <xdr:nvSpPr>
        <xdr:cNvPr id="248" name="楕円 247"/>
        <xdr:cNvSpPr/>
      </xdr:nvSpPr>
      <xdr:spPr>
        <a:xfrm>
          <a:off x="4584700" y="1640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96283</xdr:rowOff>
    </xdr:from>
    <xdr:ext cx="534377" cy="259045"/>
    <xdr:sp macro="" textlink="">
      <xdr:nvSpPr>
        <xdr:cNvPr id="249" name="扶助費該当値テキスト"/>
        <xdr:cNvSpPr txBox="1"/>
      </xdr:nvSpPr>
      <xdr:spPr>
        <a:xfrm>
          <a:off x="4686300" y="1638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67118</xdr:rowOff>
    </xdr:from>
    <xdr:to>
      <xdr:col>20</xdr:col>
      <xdr:colOff>38100</xdr:colOff>
      <xdr:row>95</xdr:row>
      <xdr:rowOff>168718</xdr:rowOff>
    </xdr:to>
    <xdr:sp macro="" textlink="">
      <xdr:nvSpPr>
        <xdr:cNvPr id="250" name="楕円 249"/>
        <xdr:cNvSpPr/>
      </xdr:nvSpPr>
      <xdr:spPr>
        <a:xfrm>
          <a:off x="3746500" y="1635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159845</xdr:rowOff>
    </xdr:from>
    <xdr:ext cx="534377" cy="259045"/>
    <xdr:sp macro="" textlink="">
      <xdr:nvSpPr>
        <xdr:cNvPr id="251" name="テキスト ボックス 250"/>
        <xdr:cNvSpPr txBox="1"/>
      </xdr:nvSpPr>
      <xdr:spPr>
        <a:xfrm>
          <a:off x="3530111" y="1644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19362</xdr:rowOff>
    </xdr:from>
    <xdr:to>
      <xdr:col>15</xdr:col>
      <xdr:colOff>101600</xdr:colOff>
      <xdr:row>96</xdr:row>
      <xdr:rowOff>120962</xdr:rowOff>
    </xdr:to>
    <xdr:sp macro="" textlink="">
      <xdr:nvSpPr>
        <xdr:cNvPr id="252" name="楕円 251"/>
        <xdr:cNvSpPr/>
      </xdr:nvSpPr>
      <xdr:spPr>
        <a:xfrm>
          <a:off x="2857500" y="1647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112089</xdr:rowOff>
    </xdr:from>
    <xdr:ext cx="534377" cy="259045"/>
    <xdr:sp macro="" textlink="">
      <xdr:nvSpPr>
        <xdr:cNvPr id="253" name="テキスト ボックス 252"/>
        <xdr:cNvSpPr txBox="1"/>
      </xdr:nvSpPr>
      <xdr:spPr>
        <a:xfrm>
          <a:off x="2641111" y="1657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8999</xdr:rowOff>
    </xdr:from>
    <xdr:to>
      <xdr:col>10</xdr:col>
      <xdr:colOff>165100</xdr:colOff>
      <xdr:row>96</xdr:row>
      <xdr:rowOff>110599</xdr:rowOff>
    </xdr:to>
    <xdr:sp macro="" textlink="">
      <xdr:nvSpPr>
        <xdr:cNvPr id="254" name="楕円 253"/>
        <xdr:cNvSpPr/>
      </xdr:nvSpPr>
      <xdr:spPr>
        <a:xfrm>
          <a:off x="1968500" y="164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101726</xdr:rowOff>
    </xdr:from>
    <xdr:ext cx="534377" cy="259045"/>
    <xdr:sp macro="" textlink="">
      <xdr:nvSpPr>
        <xdr:cNvPr id="255" name="テキスト ボックス 254"/>
        <xdr:cNvSpPr txBox="1"/>
      </xdr:nvSpPr>
      <xdr:spPr>
        <a:xfrm>
          <a:off x="1752111" y="1656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66508</xdr:rowOff>
    </xdr:from>
    <xdr:to>
      <xdr:col>6</xdr:col>
      <xdr:colOff>38100</xdr:colOff>
      <xdr:row>96</xdr:row>
      <xdr:rowOff>168108</xdr:rowOff>
    </xdr:to>
    <xdr:sp macro="" textlink="">
      <xdr:nvSpPr>
        <xdr:cNvPr id="256" name="楕円 255"/>
        <xdr:cNvSpPr/>
      </xdr:nvSpPr>
      <xdr:spPr>
        <a:xfrm>
          <a:off x="1079500" y="1652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159235</xdr:rowOff>
    </xdr:from>
    <xdr:ext cx="534377" cy="259045"/>
    <xdr:sp macro="" textlink="">
      <xdr:nvSpPr>
        <xdr:cNvPr id="257" name="テキスト ボックス 256"/>
        <xdr:cNvSpPr txBox="1"/>
      </xdr:nvSpPr>
      <xdr:spPr>
        <a:xfrm>
          <a:off x="863111" y="1661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134545</xdr:rowOff>
    </xdr:from>
    <xdr:to>
      <xdr:col>55</xdr:col>
      <xdr:colOff>0</xdr:colOff>
      <xdr:row>38</xdr:row>
      <xdr:rowOff>136711</xdr:rowOff>
    </xdr:to>
    <xdr:cxnSp macro="">
      <xdr:nvCxnSpPr>
        <xdr:cNvPr id="286" name="直線コネクタ 285"/>
        <xdr:cNvCxnSpPr/>
      </xdr:nvCxnSpPr>
      <xdr:spPr>
        <a:xfrm>
          <a:off x="9639300" y="6649645"/>
          <a:ext cx="838200" cy="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15268</xdr:rowOff>
    </xdr:from>
    <xdr:ext cx="599010" cy="259045"/>
    <xdr:sp macro="" textlink="">
      <xdr:nvSpPr>
        <xdr:cNvPr id="287" name="補助費等平均値テキスト"/>
        <xdr:cNvSpPr txBox="1"/>
      </xdr:nvSpPr>
      <xdr:spPr>
        <a:xfrm>
          <a:off x="10528300" y="6187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134545</xdr:rowOff>
    </xdr:from>
    <xdr:to>
      <xdr:col>50</xdr:col>
      <xdr:colOff>114300</xdr:colOff>
      <xdr:row>38</xdr:row>
      <xdr:rowOff>143158</xdr:rowOff>
    </xdr:to>
    <xdr:cxnSp macro="">
      <xdr:nvCxnSpPr>
        <xdr:cNvPr id="289" name="直線コネクタ 288"/>
        <xdr:cNvCxnSpPr/>
      </xdr:nvCxnSpPr>
      <xdr:spPr>
        <a:xfrm flipV="1">
          <a:off x="8750300" y="6649645"/>
          <a:ext cx="889000" cy="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114021</xdr:rowOff>
    </xdr:from>
    <xdr:ext cx="599010" cy="259045"/>
    <xdr:sp macro="" textlink="">
      <xdr:nvSpPr>
        <xdr:cNvPr id="291" name="テキスト ボックス 290"/>
        <xdr:cNvSpPr txBox="1"/>
      </xdr:nvSpPr>
      <xdr:spPr>
        <a:xfrm>
          <a:off x="9339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143158</xdr:rowOff>
    </xdr:from>
    <xdr:to>
      <xdr:col>45</xdr:col>
      <xdr:colOff>177800</xdr:colOff>
      <xdr:row>38</xdr:row>
      <xdr:rowOff>150095</xdr:rowOff>
    </xdr:to>
    <xdr:cxnSp macro="">
      <xdr:nvCxnSpPr>
        <xdr:cNvPr id="292" name="直線コネクタ 291"/>
        <xdr:cNvCxnSpPr/>
      </xdr:nvCxnSpPr>
      <xdr:spPr>
        <a:xfrm flipV="1">
          <a:off x="7861300" y="6658258"/>
          <a:ext cx="889000" cy="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128126</xdr:rowOff>
    </xdr:from>
    <xdr:ext cx="599010" cy="259045"/>
    <xdr:sp macro="" textlink="">
      <xdr:nvSpPr>
        <xdr:cNvPr id="294" name="テキスト ボックス 293"/>
        <xdr:cNvSpPr txBox="1"/>
      </xdr:nvSpPr>
      <xdr:spPr>
        <a:xfrm>
          <a:off x="8450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82283</xdr:rowOff>
    </xdr:from>
    <xdr:to>
      <xdr:col>41</xdr:col>
      <xdr:colOff>50800</xdr:colOff>
      <xdr:row>38</xdr:row>
      <xdr:rowOff>150095</xdr:rowOff>
    </xdr:to>
    <xdr:cxnSp macro="">
      <xdr:nvCxnSpPr>
        <xdr:cNvPr id="295" name="直線コネクタ 294"/>
        <xdr:cNvCxnSpPr/>
      </xdr:nvCxnSpPr>
      <xdr:spPr>
        <a:xfrm>
          <a:off x="6972300" y="6597383"/>
          <a:ext cx="889000" cy="6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xdr:cNvSpPr/>
      </xdr:nvSpPr>
      <xdr:spPr>
        <a:xfrm>
          <a:off x="7810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161568</xdr:rowOff>
    </xdr:from>
    <xdr:ext cx="599010" cy="259045"/>
    <xdr:sp macro="" textlink="">
      <xdr:nvSpPr>
        <xdr:cNvPr id="297" name="テキスト ボックス 296"/>
        <xdr:cNvSpPr txBox="1"/>
      </xdr:nvSpPr>
      <xdr:spPr>
        <a:xfrm>
          <a:off x="7561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xdr:cNvSpPr/>
      </xdr:nvSpPr>
      <xdr:spPr>
        <a:xfrm>
          <a:off x="6921500" y="640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8166</xdr:rowOff>
    </xdr:from>
    <xdr:ext cx="599010" cy="259045"/>
    <xdr:sp macro="" textlink="">
      <xdr:nvSpPr>
        <xdr:cNvPr id="299" name="テキスト ボックス 298"/>
        <xdr:cNvSpPr txBox="1"/>
      </xdr:nvSpPr>
      <xdr:spPr>
        <a:xfrm>
          <a:off x="6672795" y="618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85911</xdr:rowOff>
    </xdr:from>
    <xdr:to>
      <xdr:col>55</xdr:col>
      <xdr:colOff>50800</xdr:colOff>
      <xdr:row>39</xdr:row>
      <xdr:rowOff>16061</xdr:rowOff>
    </xdr:to>
    <xdr:sp macro="" textlink="">
      <xdr:nvSpPr>
        <xdr:cNvPr id="305" name="楕円 304"/>
        <xdr:cNvSpPr/>
      </xdr:nvSpPr>
      <xdr:spPr>
        <a:xfrm>
          <a:off x="10426700" y="660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838</xdr:rowOff>
    </xdr:from>
    <xdr:ext cx="534377" cy="259045"/>
    <xdr:sp macro="" textlink="">
      <xdr:nvSpPr>
        <xdr:cNvPr id="306" name="補助費等該当値テキスト"/>
        <xdr:cNvSpPr txBox="1"/>
      </xdr:nvSpPr>
      <xdr:spPr>
        <a:xfrm>
          <a:off x="10528300" y="651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83745</xdr:rowOff>
    </xdr:from>
    <xdr:to>
      <xdr:col>50</xdr:col>
      <xdr:colOff>165100</xdr:colOff>
      <xdr:row>39</xdr:row>
      <xdr:rowOff>13895</xdr:rowOff>
    </xdr:to>
    <xdr:sp macro="" textlink="">
      <xdr:nvSpPr>
        <xdr:cNvPr id="307" name="楕円 306"/>
        <xdr:cNvSpPr/>
      </xdr:nvSpPr>
      <xdr:spPr>
        <a:xfrm>
          <a:off x="9588500" y="659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5022</xdr:rowOff>
    </xdr:from>
    <xdr:ext cx="534377" cy="259045"/>
    <xdr:sp macro="" textlink="">
      <xdr:nvSpPr>
        <xdr:cNvPr id="308" name="テキスト ボックス 307"/>
        <xdr:cNvSpPr txBox="1"/>
      </xdr:nvSpPr>
      <xdr:spPr>
        <a:xfrm>
          <a:off x="9372111" y="669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92358</xdr:rowOff>
    </xdr:from>
    <xdr:to>
      <xdr:col>46</xdr:col>
      <xdr:colOff>38100</xdr:colOff>
      <xdr:row>39</xdr:row>
      <xdr:rowOff>22508</xdr:rowOff>
    </xdr:to>
    <xdr:sp macro="" textlink="">
      <xdr:nvSpPr>
        <xdr:cNvPr id="309" name="楕円 308"/>
        <xdr:cNvSpPr/>
      </xdr:nvSpPr>
      <xdr:spPr>
        <a:xfrm>
          <a:off x="8699500" y="660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13635</xdr:rowOff>
    </xdr:from>
    <xdr:ext cx="534377" cy="259045"/>
    <xdr:sp macro="" textlink="">
      <xdr:nvSpPr>
        <xdr:cNvPr id="310" name="テキスト ボックス 309"/>
        <xdr:cNvSpPr txBox="1"/>
      </xdr:nvSpPr>
      <xdr:spPr>
        <a:xfrm>
          <a:off x="8483111" y="67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99295</xdr:rowOff>
    </xdr:from>
    <xdr:to>
      <xdr:col>41</xdr:col>
      <xdr:colOff>101600</xdr:colOff>
      <xdr:row>39</xdr:row>
      <xdr:rowOff>29445</xdr:rowOff>
    </xdr:to>
    <xdr:sp macro="" textlink="">
      <xdr:nvSpPr>
        <xdr:cNvPr id="311" name="楕円 310"/>
        <xdr:cNvSpPr/>
      </xdr:nvSpPr>
      <xdr:spPr>
        <a:xfrm>
          <a:off x="7810500" y="661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20572</xdr:rowOff>
    </xdr:from>
    <xdr:ext cx="534377" cy="259045"/>
    <xdr:sp macro="" textlink="">
      <xdr:nvSpPr>
        <xdr:cNvPr id="312" name="テキスト ボックス 311"/>
        <xdr:cNvSpPr txBox="1"/>
      </xdr:nvSpPr>
      <xdr:spPr>
        <a:xfrm>
          <a:off x="7594111" y="67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31483</xdr:rowOff>
    </xdr:from>
    <xdr:to>
      <xdr:col>36</xdr:col>
      <xdr:colOff>165100</xdr:colOff>
      <xdr:row>38</xdr:row>
      <xdr:rowOff>133083</xdr:rowOff>
    </xdr:to>
    <xdr:sp macro="" textlink="">
      <xdr:nvSpPr>
        <xdr:cNvPr id="313" name="楕円 312"/>
        <xdr:cNvSpPr/>
      </xdr:nvSpPr>
      <xdr:spPr>
        <a:xfrm>
          <a:off x="6921500" y="654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124210</xdr:rowOff>
    </xdr:from>
    <xdr:ext cx="534377" cy="259045"/>
    <xdr:sp macro="" textlink="">
      <xdr:nvSpPr>
        <xdr:cNvPr id="314" name="テキスト ボックス 313"/>
        <xdr:cNvSpPr txBox="1"/>
      </xdr:nvSpPr>
      <xdr:spPr>
        <a:xfrm>
          <a:off x="6705111" y="663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100229</xdr:rowOff>
    </xdr:from>
    <xdr:to>
      <xdr:col>55</xdr:col>
      <xdr:colOff>0</xdr:colOff>
      <xdr:row>59</xdr:row>
      <xdr:rowOff>3964</xdr:rowOff>
    </xdr:to>
    <xdr:cxnSp macro="">
      <xdr:nvCxnSpPr>
        <xdr:cNvPr id="343" name="直線コネクタ 342"/>
        <xdr:cNvCxnSpPr/>
      </xdr:nvCxnSpPr>
      <xdr:spPr>
        <a:xfrm flipV="1">
          <a:off x="9639300" y="10044329"/>
          <a:ext cx="838200" cy="7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67078</xdr:rowOff>
    </xdr:from>
    <xdr:ext cx="599010" cy="259045"/>
    <xdr:sp macro="" textlink="">
      <xdr:nvSpPr>
        <xdr:cNvPr id="344" name="普通建設事業費平均値テキスト"/>
        <xdr:cNvSpPr txBox="1"/>
      </xdr:nvSpPr>
      <xdr:spPr>
        <a:xfrm>
          <a:off x="10528300" y="9839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168404</xdr:rowOff>
    </xdr:from>
    <xdr:to>
      <xdr:col>50</xdr:col>
      <xdr:colOff>114300</xdr:colOff>
      <xdr:row>59</xdr:row>
      <xdr:rowOff>3964</xdr:rowOff>
    </xdr:to>
    <xdr:cxnSp macro="">
      <xdr:nvCxnSpPr>
        <xdr:cNvPr id="346" name="直線コネクタ 345"/>
        <xdr:cNvCxnSpPr/>
      </xdr:nvCxnSpPr>
      <xdr:spPr>
        <a:xfrm>
          <a:off x="8750300" y="10112504"/>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165002</xdr:rowOff>
    </xdr:from>
    <xdr:ext cx="599010" cy="259045"/>
    <xdr:sp macro="" textlink="">
      <xdr:nvSpPr>
        <xdr:cNvPr id="348" name="テキスト ボックス 347"/>
        <xdr:cNvSpPr txBox="1"/>
      </xdr:nvSpPr>
      <xdr:spPr>
        <a:xfrm>
          <a:off x="9339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156352</xdr:rowOff>
    </xdr:from>
    <xdr:to>
      <xdr:col>45</xdr:col>
      <xdr:colOff>177800</xdr:colOff>
      <xdr:row>58</xdr:row>
      <xdr:rowOff>168404</xdr:rowOff>
    </xdr:to>
    <xdr:cxnSp macro="">
      <xdr:nvCxnSpPr>
        <xdr:cNvPr id="349" name="直線コネクタ 348"/>
        <xdr:cNvCxnSpPr/>
      </xdr:nvCxnSpPr>
      <xdr:spPr>
        <a:xfrm>
          <a:off x="7861300" y="10100452"/>
          <a:ext cx="889000" cy="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2082</xdr:rowOff>
    </xdr:from>
    <xdr:ext cx="599010" cy="259045"/>
    <xdr:sp macro="" textlink="">
      <xdr:nvSpPr>
        <xdr:cNvPr id="351" name="テキスト ボックス 350"/>
        <xdr:cNvSpPr txBox="1"/>
      </xdr:nvSpPr>
      <xdr:spPr>
        <a:xfrm>
          <a:off x="8450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105370</xdr:rowOff>
    </xdr:from>
    <xdr:to>
      <xdr:col>41</xdr:col>
      <xdr:colOff>50800</xdr:colOff>
      <xdr:row>58</xdr:row>
      <xdr:rowOff>156352</xdr:rowOff>
    </xdr:to>
    <xdr:cxnSp macro="">
      <xdr:nvCxnSpPr>
        <xdr:cNvPr id="352" name="直線コネクタ 351"/>
        <xdr:cNvCxnSpPr/>
      </xdr:nvCxnSpPr>
      <xdr:spPr>
        <a:xfrm>
          <a:off x="6972300" y="10049470"/>
          <a:ext cx="889000" cy="5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xdr:cNvSpPr/>
      </xdr:nvSpPr>
      <xdr:spPr>
        <a:xfrm>
          <a:off x="7810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1840</xdr:rowOff>
    </xdr:from>
    <xdr:ext cx="599010" cy="259045"/>
    <xdr:sp macro="" textlink="">
      <xdr:nvSpPr>
        <xdr:cNvPr id="354" name="テキスト ボックス 353"/>
        <xdr:cNvSpPr txBox="1"/>
      </xdr:nvSpPr>
      <xdr:spPr>
        <a:xfrm>
          <a:off x="7561795"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xdr:cNvSpPr/>
      </xdr:nvSpPr>
      <xdr:spPr>
        <a:xfrm>
          <a:off x="6921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166843</xdr:rowOff>
    </xdr:from>
    <xdr:ext cx="599010" cy="259045"/>
    <xdr:sp macro="" textlink="">
      <xdr:nvSpPr>
        <xdr:cNvPr id="356" name="テキスト ボックス 355"/>
        <xdr:cNvSpPr txBox="1"/>
      </xdr:nvSpPr>
      <xdr:spPr>
        <a:xfrm>
          <a:off x="6672795"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49429</xdr:rowOff>
    </xdr:from>
    <xdr:to>
      <xdr:col>55</xdr:col>
      <xdr:colOff>50800</xdr:colOff>
      <xdr:row>58</xdr:row>
      <xdr:rowOff>151029</xdr:rowOff>
    </xdr:to>
    <xdr:sp macro="" textlink="">
      <xdr:nvSpPr>
        <xdr:cNvPr id="362" name="楕円 361"/>
        <xdr:cNvSpPr/>
      </xdr:nvSpPr>
      <xdr:spPr>
        <a:xfrm>
          <a:off x="10426700" y="999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22629</xdr:rowOff>
    </xdr:from>
    <xdr:ext cx="599010" cy="259045"/>
    <xdr:sp macro="" textlink="">
      <xdr:nvSpPr>
        <xdr:cNvPr id="363" name="普通建設事業費該当値テキスト"/>
        <xdr:cNvSpPr txBox="1"/>
      </xdr:nvSpPr>
      <xdr:spPr>
        <a:xfrm>
          <a:off x="10528300" y="996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124614</xdr:rowOff>
    </xdr:from>
    <xdr:to>
      <xdr:col>50</xdr:col>
      <xdr:colOff>165100</xdr:colOff>
      <xdr:row>59</xdr:row>
      <xdr:rowOff>54764</xdr:rowOff>
    </xdr:to>
    <xdr:sp macro="" textlink="">
      <xdr:nvSpPr>
        <xdr:cNvPr id="364" name="楕円 363"/>
        <xdr:cNvSpPr/>
      </xdr:nvSpPr>
      <xdr:spPr>
        <a:xfrm>
          <a:off x="9588500" y="100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45891</xdr:rowOff>
    </xdr:from>
    <xdr:ext cx="599010" cy="259045"/>
    <xdr:sp macro="" textlink="">
      <xdr:nvSpPr>
        <xdr:cNvPr id="365" name="テキスト ボックス 364"/>
        <xdr:cNvSpPr txBox="1"/>
      </xdr:nvSpPr>
      <xdr:spPr>
        <a:xfrm>
          <a:off x="9339795" y="10161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117604</xdr:rowOff>
    </xdr:from>
    <xdr:to>
      <xdr:col>46</xdr:col>
      <xdr:colOff>38100</xdr:colOff>
      <xdr:row>59</xdr:row>
      <xdr:rowOff>47754</xdr:rowOff>
    </xdr:to>
    <xdr:sp macro="" textlink="">
      <xdr:nvSpPr>
        <xdr:cNvPr id="366" name="楕円 365"/>
        <xdr:cNvSpPr/>
      </xdr:nvSpPr>
      <xdr:spPr>
        <a:xfrm>
          <a:off x="8699500" y="1006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38881</xdr:rowOff>
    </xdr:from>
    <xdr:ext cx="599010" cy="259045"/>
    <xdr:sp macro="" textlink="">
      <xdr:nvSpPr>
        <xdr:cNvPr id="367" name="テキスト ボックス 366"/>
        <xdr:cNvSpPr txBox="1"/>
      </xdr:nvSpPr>
      <xdr:spPr>
        <a:xfrm>
          <a:off x="8450795" y="1015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105552</xdr:rowOff>
    </xdr:from>
    <xdr:to>
      <xdr:col>41</xdr:col>
      <xdr:colOff>101600</xdr:colOff>
      <xdr:row>59</xdr:row>
      <xdr:rowOff>35702</xdr:rowOff>
    </xdr:to>
    <xdr:sp macro="" textlink="">
      <xdr:nvSpPr>
        <xdr:cNvPr id="368" name="楕円 367"/>
        <xdr:cNvSpPr/>
      </xdr:nvSpPr>
      <xdr:spPr>
        <a:xfrm>
          <a:off x="7810500" y="100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26829</xdr:rowOff>
    </xdr:from>
    <xdr:ext cx="599010" cy="259045"/>
    <xdr:sp macro="" textlink="">
      <xdr:nvSpPr>
        <xdr:cNvPr id="369" name="テキスト ボックス 368"/>
        <xdr:cNvSpPr txBox="1"/>
      </xdr:nvSpPr>
      <xdr:spPr>
        <a:xfrm>
          <a:off x="7561795" y="10142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54570</xdr:rowOff>
    </xdr:from>
    <xdr:to>
      <xdr:col>36</xdr:col>
      <xdr:colOff>165100</xdr:colOff>
      <xdr:row>58</xdr:row>
      <xdr:rowOff>156170</xdr:rowOff>
    </xdr:to>
    <xdr:sp macro="" textlink="">
      <xdr:nvSpPr>
        <xdr:cNvPr id="370" name="楕円 369"/>
        <xdr:cNvSpPr/>
      </xdr:nvSpPr>
      <xdr:spPr>
        <a:xfrm>
          <a:off x="6921500" y="999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1247</xdr:rowOff>
    </xdr:from>
    <xdr:ext cx="599010" cy="259045"/>
    <xdr:sp macro="" textlink="">
      <xdr:nvSpPr>
        <xdr:cNvPr id="371" name="テキスト ボックス 370"/>
        <xdr:cNvSpPr txBox="1"/>
      </xdr:nvSpPr>
      <xdr:spPr>
        <a:xfrm>
          <a:off x="6672795" y="977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17878</xdr:rowOff>
    </xdr:from>
    <xdr:to>
      <xdr:col>55</xdr:col>
      <xdr:colOff>0</xdr:colOff>
      <xdr:row>79</xdr:row>
      <xdr:rowOff>39181</xdr:rowOff>
    </xdr:to>
    <xdr:cxnSp macro="">
      <xdr:nvCxnSpPr>
        <xdr:cNvPr id="402" name="直線コネクタ 401"/>
        <xdr:cNvCxnSpPr/>
      </xdr:nvCxnSpPr>
      <xdr:spPr>
        <a:xfrm flipV="1">
          <a:off x="9639300" y="13390978"/>
          <a:ext cx="838200" cy="19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63893</xdr:rowOff>
    </xdr:from>
    <xdr:ext cx="599010" cy="259045"/>
    <xdr:sp macro="" textlink="">
      <xdr:nvSpPr>
        <xdr:cNvPr id="403" name="普通建設事業費 （ うち新規整備　）平均値テキスト"/>
        <xdr:cNvSpPr txBox="1"/>
      </xdr:nvSpPr>
      <xdr:spPr>
        <a:xfrm>
          <a:off x="10528300" y="1343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166824</xdr:rowOff>
    </xdr:from>
    <xdr:to>
      <xdr:col>50</xdr:col>
      <xdr:colOff>114300</xdr:colOff>
      <xdr:row>79</xdr:row>
      <xdr:rowOff>39181</xdr:rowOff>
    </xdr:to>
    <xdr:cxnSp macro="">
      <xdr:nvCxnSpPr>
        <xdr:cNvPr id="405" name="直線コネクタ 404"/>
        <xdr:cNvCxnSpPr/>
      </xdr:nvCxnSpPr>
      <xdr:spPr>
        <a:xfrm>
          <a:off x="8750300" y="13539924"/>
          <a:ext cx="889000" cy="4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35896</xdr:rowOff>
    </xdr:from>
    <xdr:ext cx="599010" cy="259045"/>
    <xdr:sp macro="" textlink="">
      <xdr:nvSpPr>
        <xdr:cNvPr id="407" name="テキスト ボックス 406"/>
        <xdr:cNvSpPr txBox="1"/>
      </xdr:nvSpPr>
      <xdr:spPr>
        <a:xfrm>
          <a:off x="9339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134505</xdr:rowOff>
    </xdr:from>
    <xdr:to>
      <xdr:col>45</xdr:col>
      <xdr:colOff>177800</xdr:colOff>
      <xdr:row>78</xdr:row>
      <xdr:rowOff>166824</xdr:rowOff>
    </xdr:to>
    <xdr:cxnSp macro="">
      <xdr:nvCxnSpPr>
        <xdr:cNvPr id="408" name="直線コネクタ 407"/>
        <xdr:cNvCxnSpPr/>
      </xdr:nvCxnSpPr>
      <xdr:spPr>
        <a:xfrm>
          <a:off x="7861300" y="13507605"/>
          <a:ext cx="889000" cy="3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31971</xdr:rowOff>
    </xdr:from>
    <xdr:ext cx="599010" cy="259045"/>
    <xdr:sp macro="" textlink="">
      <xdr:nvSpPr>
        <xdr:cNvPr id="410" name="テキスト ボックス 409"/>
        <xdr:cNvSpPr txBox="1"/>
      </xdr:nvSpPr>
      <xdr:spPr>
        <a:xfrm>
          <a:off x="8450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xdr:cNvSpPr/>
      </xdr:nvSpPr>
      <xdr:spPr>
        <a:xfrm>
          <a:off x="7810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27362</xdr:rowOff>
    </xdr:from>
    <xdr:ext cx="599010" cy="259045"/>
    <xdr:sp macro="" textlink="">
      <xdr:nvSpPr>
        <xdr:cNvPr id="412" name="テキスト ボックス 411"/>
        <xdr:cNvSpPr txBox="1"/>
      </xdr:nvSpPr>
      <xdr:spPr>
        <a:xfrm>
          <a:off x="7561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138528</xdr:rowOff>
    </xdr:from>
    <xdr:to>
      <xdr:col>55</xdr:col>
      <xdr:colOff>50800</xdr:colOff>
      <xdr:row>78</xdr:row>
      <xdr:rowOff>68678</xdr:rowOff>
    </xdr:to>
    <xdr:sp macro="" textlink="">
      <xdr:nvSpPr>
        <xdr:cNvPr id="418" name="楕円 417"/>
        <xdr:cNvSpPr/>
      </xdr:nvSpPr>
      <xdr:spPr>
        <a:xfrm>
          <a:off x="10426700" y="1334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161405</xdr:rowOff>
    </xdr:from>
    <xdr:ext cx="599010" cy="259045"/>
    <xdr:sp macro="" textlink="">
      <xdr:nvSpPr>
        <xdr:cNvPr id="419" name="普通建設事業費 （ うち新規整備　）該当値テキスト"/>
        <xdr:cNvSpPr txBox="1"/>
      </xdr:nvSpPr>
      <xdr:spPr>
        <a:xfrm>
          <a:off x="10528300" y="1319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159831</xdr:rowOff>
    </xdr:from>
    <xdr:to>
      <xdr:col>50</xdr:col>
      <xdr:colOff>165100</xdr:colOff>
      <xdr:row>79</xdr:row>
      <xdr:rowOff>89981</xdr:rowOff>
    </xdr:to>
    <xdr:sp macro="" textlink="">
      <xdr:nvSpPr>
        <xdr:cNvPr id="420" name="楕円 419"/>
        <xdr:cNvSpPr/>
      </xdr:nvSpPr>
      <xdr:spPr>
        <a:xfrm>
          <a:off x="9588500" y="1353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81108</xdr:rowOff>
    </xdr:from>
    <xdr:ext cx="534377" cy="259045"/>
    <xdr:sp macro="" textlink="">
      <xdr:nvSpPr>
        <xdr:cNvPr id="421" name="テキスト ボックス 420"/>
        <xdr:cNvSpPr txBox="1"/>
      </xdr:nvSpPr>
      <xdr:spPr>
        <a:xfrm>
          <a:off x="9372111" y="1362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116024</xdr:rowOff>
    </xdr:from>
    <xdr:to>
      <xdr:col>46</xdr:col>
      <xdr:colOff>38100</xdr:colOff>
      <xdr:row>79</xdr:row>
      <xdr:rowOff>46174</xdr:rowOff>
    </xdr:to>
    <xdr:sp macro="" textlink="">
      <xdr:nvSpPr>
        <xdr:cNvPr id="422" name="楕円 421"/>
        <xdr:cNvSpPr/>
      </xdr:nvSpPr>
      <xdr:spPr>
        <a:xfrm>
          <a:off x="8699500" y="1348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37301</xdr:rowOff>
    </xdr:from>
    <xdr:ext cx="534377" cy="259045"/>
    <xdr:sp macro="" textlink="">
      <xdr:nvSpPr>
        <xdr:cNvPr id="423" name="テキスト ボックス 422"/>
        <xdr:cNvSpPr txBox="1"/>
      </xdr:nvSpPr>
      <xdr:spPr>
        <a:xfrm>
          <a:off x="8483111" y="1358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83705</xdr:rowOff>
    </xdr:from>
    <xdr:to>
      <xdr:col>41</xdr:col>
      <xdr:colOff>101600</xdr:colOff>
      <xdr:row>79</xdr:row>
      <xdr:rowOff>13855</xdr:rowOff>
    </xdr:to>
    <xdr:sp macro="" textlink="">
      <xdr:nvSpPr>
        <xdr:cNvPr id="424" name="楕円 423"/>
        <xdr:cNvSpPr/>
      </xdr:nvSpPr>
      <xdr:spPr>
        <a:xfrm>
          <a:off x="7810500" y="1345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4982</xdr:rowOff>
    </xdr:from>
    <xdr:ext cx="599010" cy="259045"/>
    <xdr:sp macro="" textlink="">
      <xdr:nvSpPr>
        <xdr:cNvPr id="425" name="テキスト ボックス 424"/>
        <xdr:cNvSpPr txBox="1"/>
      </xdr:nvSpPr>
      <xdr:spPr>
        <a:xfrm>
          <a:off x="7561795" y="1354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11454</xdr:rowOff>
    </xdr:from>
    <xdr:to>
      <xdr:col>55</xdr:col>
      <xdr:colOff>0</xdr:colOff>
      <xdr:row>98</xdr:row>
      <xdr:rowOff>14115</xdr:rowOff>
    </xdr:to>
    <xdr:cxnSp macro="">
      <xdr:nvCxnSpPr>
        <xdr:cNvPr id="450" name="直線コネクタ 449"/>
        <xdr:cNvCxnSpPr/>
      </xdr:nvCxnSpPr>
      <xdr:spPr>
        <a:xfrm>
          <a:off x="9639300" y="16813554"/>
          <a:ext cx="838200" cy="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73527</xdr:rowOff>
    </xdr:from>
    <xdr:ext cx="599010" cy="259045"/>
    <xdr:sp macro="" textlink="">
      <xdr:nvSpPr>
        <xdr:cNvPr id="451" name="普通建設事業費 （ うち更新整備　）平均値テキスト"/>
        <xdr:cNvSpPr txBox="1"/>
      </xdr:nvSpPr>
      <xdr:spPr>
        <a:xfrm>
          <a:off x="10528300" y="16532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11454</xdr:rowOff>
    </xdr:from>
    <xdr:to>
      <xdr:col>50</xdr:col>
      <xdr:colOff>114300</xdr:colOff>
      <xdr:row>98</xdr:row>
      <xdr:rowOff>17706</xdr:rowOff>
    </xdr:to>
    <xdr:cxnSp macro="">
      <xdr:nvCxnSpPr>
        <xdr:cNvPr id="453" name="直線コネクタ 452"/>
        <xdr:cNvCxnSpPr/>
      </xdr:nvCxnSpPr>
      <xdr:spPr>
        <a:xfrm flipV="1">
          <a:off x="8750300" y="16813554"/>
          <a:ext cx="889000" cy="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2508</xdr:rowOff>
    </xdr:from>
    <xdr:ext cx="599010" cy="259045"/>
    <xdr:sp macro="" textlink="">
      <xdr:nvSpPr>
        <xdr:cNvPr id="455" name="テキスト ボックス 454"/>
        <xdr:cNvSpPr txBox="1"/>
      </xdr:nvSpPr>
      <xdr:spPr>
        <a:xfrm>
          <a:off x="9339795" y="1646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17706</xdr:rowOff>
    </xdr:from>
    <xdr:to>
      <xdr:col>45</xdr:col>
      <xdr:colOff>177800</xdr:colOff>
      <xdr:row>98</xdr:row>
      <xdr:rowOff>18810</xdr:rowOff>
    </xdr:to>
    <xdr:cxnSp macro="">
      <xdr:nvCxnSpPr>
        <xdr:cNvPr id="456" name="直線コネクタ 455"/>
        <xdr:cNvCxnSpPr/>
      </xdr:nvCxnSpPr>
      <xdr:spPr>
        <a:xfrm flipV="1">
          <a:off x="7861300" y="16819806"/>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17977</xdr:rowOff>
    </xdr:from>
    <xdr:ext cx="599010" cy="259045"/>
    <xdr:sp macro="" textlink="">
      <xdr:nvSpPr>
        <xdr:cNvPr id="458" name="テキスト ボックス 457"/>
        <xdr:cNvSpPr txBox="1"/>
      </xdr:nvSpPr>
      <xdr:spPr>
        <a:xfrm>
          <a:off x="8450795" y="1647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17107</xdr:rowOff>
    </xdr:from>
    <xdr:ext cx="599010" cy="259045"/>
    <xdr:sp macro="" textlink="">
      <xdr:nvSpPr>
        <xdr:cNvPr id="460" name="テキスト ボックス 459"/>
        <xdr:cNvSpPr txBox="1"/>
      </xdr:nvSpPr>
      <xdr:spPr>
        <a:xfrm>
          <a:off x="7561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134765</xdr:rowOff>
    </xdr:from>
    <xdr:to>
      <xdr:col>55</xdr:col>
      <xdr:colOff>50800</xdr:colOff>
      <xdr:row>98</xdr:row>
      <xdr:rowOff>64915</xdr:rowOff>
    </xdr:to>
    <xdr:sp macro="" textlink="">
      <xdr:nvSpPr>
        <xdr:cNvPr id="466" name="楕円 465"/>
        <xdr:cNvSpPr/>
      </xdr:nvSpPr>
      <xdr:spPr>
        <a:xfrm>
          <a:off x="10426700" y="1676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49692</xdr:rowOff>
    </xdr:from>
    <xdr:ext cx="534377" cy="259045"/>
    <xdr:sp macro="" textlink="">
      <xdr:nvSpPr>
        <xdr:cNvPr id="467" name="普通建設事業費 （ うち更新整備　）該当値テキスト"/>
        <xdr:cNvSpPr txBox="1"/>
      </xdr:nvSpPr>
      <xdr:spPr>
        <a:xfrm>
          <a:off x="10528300" y="1668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132104</xdr:rowOff>
    </xdr:from>
    <xdr:to>
      <xdr:col>50</xdr:col>
      <xdr:colOff>165100</xdr:colOff>
      <xdr:row>98</xdr:row>
      <xdr:rowOff>62254</xdr:rowOff>
    </xdr:to>
    <xdr:sp macro="" textlink="">
      <xdr:nvSpPr>
        <xdr:cNvPr id="468" name="楕円 467"/>
        <xdr:cNvSpPr/>
      </xdr:nvSpPr>
      <xdr:spPr>
        <a:xfrm>
          <a:off x="9588500" y="1676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53381</xdr:rowOff>
    </xdr:from>
    <xdr:ext cx="534377" cy="259045"/>
    <xdr:sp macro="" textlink="">
      <xdr:nvSpPr>
        <xdr:cNvPr id="469" name="テキスト ボックス 468"/>
        <xdr:cNvSpPr txBox="1"/>
      </xdr:nvSpPr>
      <xdr:spPr>
        <a:xfrm>
          <a:off x="9372111" y="1685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138356</xdr:rowOff>
    </xdr:from>
    <xdr:to>
      <xdr:col>46</xdr:col>
      <xdr:colOff>38100</xdr:colOff>
      <xdr:row>98</xdr:row>
      <xdr:rowOff>68506</xdr:rowOff>
    </xdr:to>
    <xdr:sp macro="" textlink="">
      <xdr:nvSpPr>
        <xdr:cNvPr id="470" name="楕円 469"/>
        <xdr:cNvSpPr/>
      </xdr:nvSpPr>
      <xdr:spPr>
        <a:xfrm>
          <a:off x="8699500" y="1676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59633</xdr:rowOff>
    </xdr:from>
    <xdr:ext cx="534377" cy="259045"/>
    <xdr:sp macro="" textlink="">
      <xdr:nvSpPr>
        <xdr:cNvPr id="471" name="テキスト ボックス 470"/>
        <xdr:cNvSpPr txBox="1"/>
      </xdr:nvSpPr>
      <xdr:spPr>
        <a:xfrm>
          <a:off x="8483111" y="1686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139460</xdr:rowOff>
    </xdr:from>
    <xdr:to>
      <xdr:col>41</xdr:col>
      <xdr:colOff>101600</xdr:colOff>
      <xdr:row>98</xdr:row>
      <xdr:rowOff>69610</xdr:rowOff>
    </xdr:to>
    <xdr:sp macro="" textlink="">
      <xdr:nvSpPr>
        <xdr:cNvPr id="472" name="楕円 471"/>
        <xdr:cNvSpPr/>
      </xdr:nvSpPr>
      <xdr:spPr>
        <a:xfrm>
          <a:off x="7810500" y="1677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60737</xdr:rowOff>
    </xdr:from>
    <xdr:ext cx="534377" cy="259045"/>
    <xdr:sp macro="" textlink="">
      <xdr:nvSpPr>
        <xdr:cNvPr id="473" name="テキスト ボックス 472"/>
        <xdr:cNvSpPr txBox="1"/>
      </xdr:nvSpPr>
      <xdr:spPr>
        <a:xfrm>
          <a:off x="7594111" y="1686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4" name="直線コネクタ 50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45997</xdr:rowOff>
    </xdr:from>
    <xdr:ext cx="534377" cy="259045"/>
    <xdr:sp macro="" textlink="">
      <xdr:nvSpPr>
        <xdr:cNvPr id="505" name="災害復旧事業費平均値テキスト"/>
        <xdr:cNvSpPr txBox="1"/>
      </xdr:nvSpPr>
      <xdr:spPr>
        <a:xfrm>
          <a:off x="16370300" y="656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7" name="直線コネクタ 50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xdr:cNvSpPr txBox="1"/>
      </xdr:nvSpPr>
      <xdr:spPr>
        <a:xfrm>
          <a:off x="15214111" y="64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86018</xdr:rowOff>
    </xdr:from>
    <xdr:to>
      <xdr:col>76</xdr:col>
      <xdr:colOff>114300</xdr:colOff>
      <xdr:row>39</xdr:row>
      <xdr:rowOff>98878</xdr:rowOff>
    </xdr:to>
    <xdr:cxnSp macro="">
      <xdr:nvCxnSpPr>
        <xdr:cNvPr id="510" name="直線コネクタ 509"/>
        <xdr:cNvCxnSpPr/>
      </xdr:nvCxnSpPr>
      <xdr:spPr>
        <a:xfrm>
          <a:off x="13703300" y="6772568"/>
          <a:ext cx="889000" cy="1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138648</xdr:rowOff>
    </xdr:from>
    <xdr:ext cx="534377" cy="259045"/>
    <xdr:sp macro="" textlink="">
      <xdr:nvSpPr>
        <xdr:cNvPr id="512" name="テキスト ボックス 511"/>
        <xdr:cNvSpPr txBox="1"/>
      </xdr:nvSpPr>
      <xdr:spPr>
        <a:xfrm>
          <a:off x="14325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85819</xdr:rowOff>
    </xdr:from>
    <xdr:to>
      <xdr:col>71</xdr:col>
      <xdr:colOff>177800</xdr:colOff>
      <xdr:row>39</xdr:row>
      <xdr:rowOff>86018</xdr:rowOff>
    </xdr:to>
    <xdr:cxnSp macro="">
      <xdr:nvCxnSpPr>
        <xdr:cNvPr id="513" name="直線コネクタ 512"/>
        <xdr:cNvCxnSpPr/>
      </xdr:nvCxnSpPr>
      <xdr:spPr>
        <a:xfrm>
          <a:off x="12814300" y="6772369"/>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xdr:cNvSpPr/>
      </xdr:nvSpPr>
      <xdr:spPr>
        <a:xfrm>
          <a:off x="13652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142959</xdr:rowOff>
    </xdr:from>
    <xdr:ext cx="534377" cy="259045"/>
    <xdr:sp macro="" textlink="">
      <xdr:nvSpPr>
        <xdr:cNvPr id="515" name="テキスト ボックス 514"/>
        <xdr:cNvSpPr txBox="1"/>
      </xdr:nvSpPr>
      <xdr:spPr>
        <a:xfrm>
          <a:off x="13436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xdr:cNvSpPr/>
      </xdr:nvSpPr>
      <xdr:spPr>
        <a:xfrm>
          <a:off x="12763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140596</xdr:rowOff>
    </xdr:from>
    <xdr:ext cx="534377" cy="259045"/>
    <xdr:sp macro="" textlink="">
      <xdr:nvSpPr>
        <xdr:cNvPr id="517" name="テキスト ボックス 516"/>
        <xdr:cNvSpPr txBox="1"/>
      </xdr:nvSpPr>
      <xdr:spPr>
        <a:xfrm>
          <a:off x="12547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3" name="楕円 52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1547</xdr:rowOff>
    </xdr:from>
    <xdr:ext cx="249299" cy="259045"/>
    <xdr:sp macro="" textlink="">
      <xdr:nvSpPr>
        <xdr:cNvPr id="524" name="災害復旧事業費該当値テキスト"/>
        <xdr:cNvSpPr txBox="1"/>
      </xdr:nvSpPr>
      <xdr:spPr>
        <a:xfrm>
          <a:off x="16370300" y="6688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5" name="楕円 52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6" name="テキスト ボックス 525"/>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7" name="楕円 52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8" name="テキスト ボックス 527"/>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35218</xdr:rowOff>
    </xdr:from>
    <xdr:to>
      <xdr:col>72</xdr:col>
      <xdr:colOff>38100</xdr:colOff>
      <xdr:row>39</xdr:row>
      <xdr:rowOff>136818</xdr:rowOff>
    </xdr:to>
    <xdr:sp macro="" textlink="">
      <xdr:nvSpPr>
        <xdr:cNvPr id="529" name="楕円 528"/>
        <xdr:cNvSpPr/>
      </xdr:nvSpPr>
      <xdr:spPr>
        <a:xfrm>
          <a:off x="13652500" y="67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127945</xdr:rowOff>
    </xdr:from>
    <xdr:ext cx="469744" cy="259045"/>
    <xdr:sp macro="" textlink="">
      <xdr:nvSpPr>
        <xdr:cNvPr id="530" name="テキスト ボックス 529"/>
        <xdr:cNvSpPr txBox="1"/>
      </xdr:nvSpPr>
      <xdr:spPr>
        <a:xfrm>
          <a:off x="13468428" y="681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35019</xdr:rowOff>
    </xdr:from>
    <xdr:to>
      <xdr:col>67</xdr:col>
      <xdr:colOff>101600</xdr:colOff>
      <xdr:row>39</xdr:row>
      <xdr:rowOff>136619</xdr:rowOff>
    </xdr:to>
    <xdr:sp macro="" textlink="">
      <xdr:nvSpPr>
        <xdr:cNvPr id="531" name="楕円 530"/>
        <xdr:cNvSpPr/>
      </xdr:nvSpPr>
      <xdr:spPr>
        <a:xfrm>
          <a:off x="12763500" y="672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127746</xdr:rowOff>
    </xdr:from>
    <xdr:ext cx="469744" cy="259045"/>
    <xdr:sp macro="" textlink="">
      <xdr:nvSpPr>
        <xdr:cNvPr id="532" name="テキスト ボックス 531"/>
        <xdr:cNvSpPr txBox="1"/>
      </xdr:nvSpPr>
      <xdr:spPr>
        <a:xfrm>
          <a:off x="12579428" y="681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85271</xdr:rowOff>
    </xdr:from>
    <xdr:to>
      <xdr:col>85</xdr:col>
      <xdr:colOff>127000</xdr:colOff>
      <xdr:row>78</xdr:row>
      <xdr:rowOff>118704</xdr:rowOff>
    </xdr:to>
    <xdr:cxnSp macro="">
      <xdr:nvCxnSpPr>
        <xdr:cNvPr id="610" name="直線コネクタ 609"/>
        <xdr:cNvCxnSpPr/>
      </xdr:nvCxnSpPr>
      <xdr:spPr>
        <a:xfrm flipV="1">
          <a:off x="15481300" y="13458371"/>
          <a:ext cx="838200" cy="3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55326</xdr:rowOff>
    </xdr:from>
    <xdr:ext cx="599010" cy="259045"/>
    <xdr:sp macro="" textlink="">
      <xdr:nvSpPr>
        <xdr:cNvPr id="611" name="公債費平均値テキスト"/>
        <xdr:cNvSpPr txBox="1"/>
      </xdr:nvSpPr>
      <xdr:spPr>
        <a:xfrm>
          <a:off x="16370300" y="13085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118704</xdr:rowOff>
    </xdr:from>
    <xdr:to>
      <xdr:col>81</xdr:col>
      <xdr:colOff>50800</xdr:colOff>
      <xdr:row>78</xdr:row>
      <xdr:rowOff>128102</xdr:rowOff>
    </xdr:to>
    <xdr:cxnSp macro="">
      <xdr:nvCxnSpPr>
        <xdr:cNvPr id="613" name="直線コネクタ 612"/>
        <xdr:cNvCxnSpPr/>
      </xdr:nvCxnSpPr>
      <xdr:spPr>
        <a:xfrm flipV="1">
          <a:off x="14592300" y="13491804"/>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165078</xdr:rowOff>
    </xdr:from>
    <xdr:ext cx="599010" cy="259045"/>
    <xdr:sp macro="" textlink="">
      <xdr:nvSpPr>
        <xdr:cNvPr id="615" name="テキスト ボックス 614"/>
        <xdr:cNvSpPr txBox="1"/>
      </xdr:nvSpPr>
      <xdr:spPr>
        <a:xfrm>
          <a:off x="15181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127287</xdr:rowOff>
    </xdr:from>
    <xdr:to>
      <xdr:col>76</xdr:col>
      <xdr:colOff>114300</xdr:colOff>
      <xdr:row>78</xdr:row>
      <xdr:rowOff>128102</xdr:rowOff>
    </xdr:to>
    <xdr:cxnSp macro="">
      <xdr:nvCxnSpPr>
        <xdr:cNvPr id="616" name="直線コネクタ 615"/>
        <xdr:cNvCxnSpPr/>
      </xdr:nvCxnSpPr>
      <xdr:spPr>
        <a:xfrm>
          <a:off x="13703300" y="13500387"/>
          <a:ext cx="8890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53984</xdr:rowOff>
    </xdr:from>
    <xdr:ext cx="599010" cy="259045"/>
    <xdr:sp macro="" textlink="">
      <xdr:nvSpPr>
        <xdr:cNvPr id="618" name="テキスト ボックス 617"/>
        <xdr:cNvSpPr txBox="1"/>
      </xdr:nvSpPr>
      <xdr:spPr>
        <a:xfrm>
          <a:off x="14292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121602</xdr:rowOff>
    </xdr:from>
    <xdr:to>
      <xdr:col>71</xdr:col>
      <xdr:colOff>177800</xdr:colOff>
      <xdr:row>78</xdr:row>
      <xdr:rowOff>127287</xdr:rowOff>
    </xdr:to>
    <xdr:cxnSp macro="">
      <xdr:nvCxnSpPr>
        <xdr:cNvPr id="619" name="直線コネクタ 618"/>
        <xdr:cNvCxnSpPr/>
      </xdr:nvCxnSpPr>
      <xdr:spPr>
        <a:xfrm>
          <a:off x="12814300" y="13494702"/>
          <a:ext cx="889000" cy="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0" name="フローチャート: 判断 619"/>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18248</xdr:rowOff>
    </xdr:from>
    <xdr:ext cx="599010" cy="259045"/>
    <xdr:sp macro="" textlink="">
      <xdr:nvSpPr>
        <xdr:cNvPr id="621" name="テキスト ボックス 620"/>
        <xdr:cNvSpPr txBox="1"/>
      </xdr:nvSpPr>
      <xdr:spPr>
        <a:xfrm>
          <a:off x="13403795"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2" name="フローチャート: 判断 621"/>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15651</xdr:rowOff>
    </xdr:from>
    <xdr:ext cx="599010" cy="259045"/>
    <xdr:sp macro="" textlink="">
      <xdr:nvSpPr>
        <xdr:cNvPr id="623" name="テキスト ボックス 622"/>
        <xdr:cNvSpPr txBox="1"/>
      </xdr:nvSpPr>
      <xdr:spPr>
        <a:xfrm>
          <a:off x="12514795" y="1304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34471</xdr:rowOff>
    </xdr:from>
    <xdr:to>
      <xdr:col>85</xdr:col>
      <xdr:colOff>177800</xdr:colOff>
      <xdr:row>78</xdr:row>
      <xdr:rowOff>136071</xdr:rowOff>
    </xdr:to>
    <xdr:sp macro="" textlink="">
      <xdr:nvSpPr>
        <xdr:cNvPr id="629" name="楕円 628"/>
        <xdr:cNvSpPr/>
      </xdr:nvSpPr>
      <xdr:spPr>
        <a:xfrm>
          <a:off x="16268700" y="1340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120848</xdr:rowOff>
    </xdr:from>
    <xdr:ext cx="534377" cy="259045"/>
    <xdr:sp macro="" textlink="">
      <xdr:nvSpPr>
        <xdr:cNvPr id="630" name="公債費該当値テキスト"/>
        <xdr:cNvSpPr txBox="1"/>
      </xdr:nvSpPr>
      <xdr:spPr>
        <a:xfrm>
          <a:off x="16370300" y="1332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67904</xdr:rowOff>
    </xdr:from>
    <xdr:to>
      <xdr:col>81</xdr:col>
      <xdr:colOff>101600</xdr:colOff>
      <xdr:row>78</xdr:row>
      <xdr:rowOff>169504</xdr:rowOff>
    </xdr:to>
    <xdr:sp macro="" textlink="">
      <xdr:nvSpPr>
        <xdr:cNvPr id="631" name="楕円 630"/>
        <xdr:cNvSpPr/>
      </xdr:nvSpPr>
      <xdr:spPr>
        <a:xfrm>
          <a:off x="15430500" y="134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160631</xdr:rowOff>
    </xdr:from>
    <xdr:ext cx="534377" cy="259045"/>
    <xdr:sp macro="" textlink="">
      <xdr:nvSpPr>
        <xdr:cNvPr id="632" name="テキスト ボックス 631"/>
        <xdr:cNvSpPr txBox="1"/>
      </xdr:nvSpPr>
      <xdr:spPr>
        <a:xfrm>
          <a:off x="15214111" y="1353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77302</xdr:rowOff>
    </xdr:from>
    <xdr:to>
      <xdr:col>76</xdr:col>
      <xdr:colOff>165100</xdr:colOff>
      <xdr:row>79</xdr:row>
      <xdr:rowOff>7452</xdr:rowOff>
    </xdr:to>
    <xdr:sp macro="" textlink="">
      <xdr:nvSpPr>
        <xdr:cNvPr id="633" name="楕円 632"/>
        <xdr:cNvSpPr/>
      </xdr:nvSpPr>
      <xdr:spPr>
        <a:xfrm>
          <a:off x="14541500" y="1345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170029</xdr:rowOff>
    </xdr:from>
    <xdr:ext cx="534377" cy="259045"/>
    <xdr:sp macro="" textlink="">
      <xdr:nvSpPr>
        <xdr:cNvPr id="634" name="テキスト ボックス 633"/>
        <xdr:cNvSpPr txBox="1"/>
      </xdr:nvSpPr>
      <xdr:spPr>
        <a:xfrm>
          <a:off x="14325111" y="1354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76487</xdr:rowOff>
    </xdr:from>
    <xdr:to>
      <xdr:col>72</xdr:col>
      <xdr:colOff>38100</xdr:colOff>
      <xdr:row>79</xdr:row>
      <xdr:rowOff>6637</xdr:rowOff>
    </xdr:to>
    <xdr:sp macro="" textlink="">
      <xdr:nvSpPr>
        <xdr:cNvPr id="635" name="楕円 634"/>
        <xdr:cNvSpPr/>
      </xdr:nvSpPr>
      <xdr:spPr>
        <a:xfrm>
          <a:off x="13652500" y="1344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169214</xdr:rowOff>
    </xdr:from>
    <xdr:ext cx="534377" cy="259045"/>
    <xdr:sp macro="" textlink="">
      <xdr:nvSpPr>
        <xdr:cNvPr id="636" name="テキスト ボックス 635"/>
        <xdr:cNvSpPr txBox="1"/>
      </xdr:nvSpPr>
      <xdr:spPr>
        <a:xfrm>
          <a:off x="13436111" y="1354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70802</xdr:rowOff>
    </xdr:from>
    <xdr:to>
      <xdr:col>67</xdr:col>
      <xdr:colOff>101600</xdr:colOff>
      <xdr:row>79</xdr:row>
      <xdr:rowOff>952</xdr:rowOff>
    </xdr:to>
    <xdr:sp macro="" textlink="">
      <xdr:nvSpPr>
        <xdr:cNvPr id="637" name="楕円 636"/>
        <xdr:cNvSpPr/>
      </xdr:nvSpPr>
      <xdr:spPr>
        <a:xfrm>
          <a:off x="12763500" y="1344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163529</xdr:rowOff>
    </xdr:from>
    <xdr:ext cx="534377" cy="259045"/>
    <xdr:sp macro="" textlink="">
      <xdr:nvSpPr>
        <xdr:cNvPr id="638" name="テキスト ボックス 637"/>
        <xdr:cNvSpPr txBox="1"/>
      </xdr:nvSpPr>
      <xdr:spPr>
        <a:xfrm>
          <a:off x="12547111" y="135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146712</xdr:rowOff>
    </xdr:from>
    <xdr:to>
      <xdr:col>85</xdr:col>
      <xdr:colOff>127000</xdr:colOff>
      <xdr:row>98</xdr:row>
      <xdr:rowOff>155235</xdr:rowOff>
    </xdr:to>
    <xdr:cxnSp macro="">
      <xdr:nvCxnSpPr>
        <xdr:cNvPr id="667" name="直線コネクタ 666"/>
        <xdr:cNvCxnSpPr/>
      </xdr:nvCxnSpPr>
      <xdr:spPr>
        <a:xfrm flipV="1">
          <a:off x="15481300" y="16948812"/>
          <a:ext cx="8382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89003</xdr:rowOff>
    </xdr:from>
    <xdr:ext cx="534377" cy="259045"/>
    <xdr:sp macro="" textlink="">
      <xdr:nvSpPr>
        <xdr:cNvPr id="668" name="積立金平均値テキスト"/>
        <xdr:cNvSpPr txBox="1"/>
      </xdr:nvSpPr>
      <xdr:spPr>
        <a:xfrm>
          <a:off x="16370300" y="1689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146434</xdr:rowOff>
    </xdr:from>
    <xdr:to>
      <xdr:col>81</xdr:col>
      <xdr:colOff>50800</xdr:colOff>
      <xdr:row>98</xdr:row>
      <xdr:rowOff>155235</xdr:rowOff>
    </xdr:to>
    <xdr:cxnSp macro="">
      <xdr:nvCxnSpPr>
        <xdr:cNvPr id="670" name="直線コネクタ 669"/>
        <xdr:cNvCxnSpPr/>
      </xdr:nvCxnSpPr>
      <xdr:spPr>
        <a:xfrm>
          <a:off x="14592300" y="16948534"/>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44697</xdr:rowOff>
    </xdr:from>
    <xdr:ext cx="534377" cy="259045"/>
    <xdr:sp macro="" textlink="">
      <xdr:nvSpPr>
        <xdr:cNvPr id="672" name="テキスト ボックス 671"/>
        <xdr:cNvSpPr txBox="1"/>
      </xdr:nvSpPr>
      <xdr:spPr>
        <a:xfrm>
          <a:off x="15214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146434</xdr:rowOff>
    </xdr:from>
    <xdr:to>
      <xdr:col>76</xdr:col>
      <xdr:colOff>114300</xdr:colOff>
      <xdr:row>98</xdr:row>
      <xdr:rowOff>158862</xdr:rowOff>
    </xdr:to>
    <xdr:cxnSp macro="">
      <xdr:nvCxnSpPr>
        <xdr:cNvPr id="673" name="直線コネクタ 672"/>
        <xdr:cNvCxnSpPr/>
      </xdr:nvCxnSpPr>
      <xdr:spPr>
        <a:xfrm flipV="1">
          <a:off x="13703300" y="16948534"/>
          <a:ext cx="889000" cy="1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156005</xdr:rowOff>
    </xdr:from>
    <xdr:ext cx="599010" cy="259045"/>
    <xdr:sp macro="" textlink="">
      <xdr:nvSpPr>
        <xdr:cNvPr id="675" name="テキスト ボックス 674"/>
        <xdr:cNvSpPr txBox="1"/>
      </xdr:nvSpPr>
      <xdr:spPr>
        <a:xfrm>
          <a:off x="14292795" y="166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156280</xdr:rowOff>
    </xdr:from>
    <xdr:to>
      <xdr:col>71</xdr:col>
      <xdr:colOff>177800</xdr:colOff>
      <xdr:row>98</xdr:row>
      <xdr:rowOff>158862</xdr:rowOff>
    </xdr:to>
    <xdr:cxnSp macro="">
      <xdr:nvCxnSpPr>
        <xdr:cNvPr id="676" name="直線コネクタ 675"/>
        <xdr:cNvCxnSpPr/>
      </xdr:nvCxnSpPr>
      <xdr:spPr>
        <a:xfrm>
          <a:off x="12814300" y="16958380"/>
          <a:ext cx="889000" cy="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7" name="フローチャート: 判断 676"/>
        <xdr:cNvSpPr/>
      </xdr:nvSpPr>
      <xdr:spPr>
        <a:xfrm>
          <a:off x="13652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41880</xdr:rowOff>
    </xdr:from>
    <xdr:ext cx="534377" cy="259045"/>
    <xdr:sp macro="" textlink="">
      <xdr:nvSpPr>
        <xdr:cNvPr id="678" name="テキスト ボックス 677"/>
        <xdr:cNvSpPr txBox="1"/>
      </xdr:nvSpPr>
      <xdr:spPr>
        <a:xfrm>
          <a:off x="13436111" y="1701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79" name="フローチャート: 判断 678"/>
        <xdr:cNvSpPr/>
      </xdr:nvSpPr>
      <xdr:spPr>
        <a:xfrm>
          <a:off x="12763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36171</xdr:rowOff>
    </xdr:from>
    <xdr:ext cx="534377" cy="259045"/>
    <xdr:sp macro="" textlink="">
      <xdr:nvSpPr>
        <xdr:cNvPr id="680" name="テキスト ボックス 679"/>
        <xdr:cNvSpPr txBox="1"/>
      </xdr:nvSpPr>
      <xdr:spPr>
        <a:xfrm>
          <a:off x="12547111" y="166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95912</xdr:rowOff>
    </xdr:from>
    <xdr:to>
      <xdr:col>85</xdr:col>
      <xdr:colOff>177800</xdr:colOff>
      <xdr:row>99</xdr:row>
      <xdr:rowOff>26062</xdr:rowOff>
    </xdr:to>
    <xdr:sp macro="" textlink="">
      <xdr:nvSpPr>
        <xdr:cNvPr id="686" name="楕円 685"/>
        <xdr:cNvSpPr/>
      </xdr:nvSpPr>
      <xdr:spPr>
        <a:xfrm>
          <a:off x="16268700" y="1689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55289</xdr:rowOff>
    </xdr:from>
    <xdr:ext cx="534377" cy="259045"/>
    <xdr:sp macro="" textlink="">
      <xdr:nvSpPr>
        <xdr:cNvPr id="687" name="積立金該当値テキスト"/>
        <xdr:cNvSpPr txBox="1"/>
      </xdr:nvSpPr>
      <xdr:spPr>
        <a:xfrm>
          <a:off x="16370300" y="1668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104435</xdr:rowOff>
    </xdr:from>
    <xdr:to>
      <xdr:col>81</xdr:col>
      <xdr:colOff>101600</xdr:colOff>
      <xdr:row>99</xdr:row>
      <xdr:rowOff>34585</xdr:rowOff>
    </xdr:to>
    <xdr:sp macro="" textlink="">
      <xdr:nvSpPr>
        <xdr:cNvPr id="688" name="楕円 687"/>
        <xdr:cNvSpPr/>
      </xdr:nvSpPr>
      <xdr:spPr>
        <a:xfrm>
          <a:off x="15430500" y="1690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25712</xdr:rowOff>
    </xdr:from>
    <xdr:ext cx="534377" cy="259045"/>
    <xdr:sp macro="" textlink="">
      <xdr:nvSpPr>
        <xdr:cNvPr id="689" name="テキスト ボックス 688"/>
        <xdr:cNvSpPr txBox="1"/>
      </xdr:nvSpPr>
      <xdr:spPr>
        <a:xfrm>
          <a:off x="15214111" y="1699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95634</xdr:rowOff>
    </xdr:from>
    <xdr:to>
      <xdr:col>76</xdr:col>
      <xdr:colOff>165100</xdr:colOff>
      <xdr:row>99</xdr:row>
      <xdr:rowOff>25784</xdr:rowOff>
    </xdr:to>
    <xdr:sp macro="" textlink="">
      <xdr:nvSpPr>
        <xdr:cNvPr id="690" name="楕円 689"/>
        <xdr:cNvSpPr/>
      </xdr:nvSpPr>
      <xdr:spPr>
        <a:xfrm>
          <a:off x="14541500" y="1689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16911</xdr:rowOff>
    </xdr:from>
    <xdr:ext cx="534377" cy="259045"/>
    <xdr:sp macro="" textlink="">
      <xdr:nvSpPr>
        <xdr:cNvPr id="691" name="テキスト ボックス 690"/>
        <xdr:cNvSpPr txBox="1"/>
      </xdr:nvSpPr>
      <xdr:spPr>
        <a:xfrm>
          <a:off x="14325111" y="169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108062</xdr:rowOff>
    </xdr:from>
    <xdr:to>
      <xdr:col>72</xdr:col>
      <xdr:colOff>38100</xdr:colOff>
      <xdr:row>99</xdr:row>
      <xdr:rowOff>38212</xdr:rowOff>
    </xdr:to>
    <xdr:sp macro="" textlink="">
      <xdr:nvSpPr>
        <xdr:cNvPr id="692" name="楕円 691"/>
        <xdr:cNvSpPr/>
      </xdr:nvSpPr>
      <xdr:spPr>
        <a:xfrm>
          <a:off x="13652500" y="1691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54739</xdr:rowOff>
    </xdr:from>
    <xdr:ext cx="534377" cy="259045"/>
    <xdr:sp macro="" textlink="">
      <xdr:nvSpPr>
        <xdr:cNvPr id="693" name="テキスト ボックス 692"/>
        <xdr:cNvSpPr txBox="1"/>
      </xdr:nvSpPr>
      <xdr:spPr>
        <a:xfrm>
          <a:off x="13436111" y="1668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105480</xdr:rowOff>
    </xdr:from>
    <xdr:to>
      <xdr:col>67</xdr:col>
      <xdr:colOff>101600</xdr:colOff>
      <xdr:row>99</xdr:row>
      <xdr:rowOff>35630</xdr:rowOff>
    </xdr:to>
    <xdr:sp macro="" textlink="">
      <xdr:nvSpPr>
        <xdr:cNvPr id="694" name="楕円 693"/>
        <xdr:cNvSpPr/>
      </xdr:nvSpPr>
      <xdr:spPr>
        <a:xfrm>
          <a:off x="12763500" y="1690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26757</xdr:rowOff>
    </xdr:from>
    <xdr:ext cx="534377" cy="259045"/>
    <xdr:sp macro="" textlink="">
      <xdr:nvSpPr>
        <xdr:cNvPr id="695" name="テキスト ボックス 694"/>
        <xdr:cNvSpPr txBox="1"/>
      </xdr:nvSpPr>
      <xdr:spPr>
        <a:xfrm>
          <a:off x="12547111" y="1700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25" name="投資及び出資金平均値テキスト"/>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29" name="テキスト ボックス 728"/>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69029</xdr:rowOff>
    </xdr:from>
    <xdr:ext cx="469744" cy="259045"/>
    <xdr:sp macro="" textlink="">
      <xdr:nvSpPr>
        <xdr:cNvPr id="732" name="テキスト ボックス 731"/>
        <xdr:cNvSpPr txBox="1"/>
      </xdr:nvSpPr>
      <xdr:spPr>
        <a:xfrm>
          <a:off x="20199428"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4" name="フローチャート: 判断 733"/>
        <xdr:cNvSpPr/>
      </xdr:nvSpPr>
      <xdr:spPr>
        <a:xfrm>
          <a:off x="19494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97413</xdr:rowOff>
    </xdr:from>
    <xdr:ext cx="378565" cy="259045"/>
    <xdr:sp macro="" textlink="">
      <xdr:nvSpPr>
        <xdr:cNvPr id="735" name="テキスト ボックス 734"/>
        <xdr:cNvSpPr txBox="1"/>
      </xdr:nvSpPr>
      <xdr:spPr>
        <a:xfrm>
          <a:off x="19356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6" name="フローチャート: 判断 735"/>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62095</xdr:rowOff>
    </xdr:from>
    <xdr:ext cx="469744" cy="259045"/>
    <xdr:sp macro="" textlink="">
      <xdr:nvSpPr>
        <xdr:cNvPr id="737" name="テキスト ボックス 736"/>
        <xdr:cNvSpPr txBox="1"/>
      </xdr:nvSpPr>
      <xdr:spPr>
        <a:xfrm>
          <a:off x="18421428"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249299" cy="259045"/>
    <xdr:sp macro="" textlink="">
      <xdr:nvSpPr>
        <xdr:cNvPr id="744" name="投資及び出資金該当値テキスト"/>
        <xdr:cNvSpPr txBox="1"/>
      </xdr:nvSpPr>
      <xdr:spPr>
        <a:xfrm>
          <a:off x="22212300" y="6634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9" name="直線コネクタ 77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129288</xdr:rowOff>
    </xdr:from>
    <xdr:ext cx="469744" cy="259045"/>
    <xdr:sp macro="" textlink="">
      <xdr:nvSpPr>
        <xdr:cNvPr id="780" name="貸付金平均値テキスト"/>
        <xdr:cNvSpPr txBox="1"/>
      </xdr:nvSpPr>
      <xdr:spPr>
        <a:xfrm>
          <a:off x="22212300" y="9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2" name="直線コネクタ 78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4" name="テキスト ボックス 783"/>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5" name="直線コネクタ 78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6" name="フローチャート: 判断 785"/>
        <xdr:cNvSpPr/>
      </xdr:nvSpPr>
      <xdr:spPr>
        <a:xfrm>
          <a:off x="20383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126240</xdr:rowOff>
    </xdr:from>
    <xdr:ext cx="469744" cy="259045"/>
    <xdr:sp macro="" textlink="">
      <xdr:nvSpPr>
        <xdr:cNvPr id="787" name="テキスト ボックス 786"/>
        <xdr:cNvSpPr txBox="1"/>
      </xdr:nvSpPr>
      <xdr:spPr>
        <a:xfrm>
          <a:off x="20199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88" name="直線コネクタ 78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142027</xdr:rowOff>
    </xdr:from>
    <xdr:to>
      <xdr:col>102</xdr:col>
      <xdr:colOff>165100</xdr:colOff>
      <xdr:row>56</xdr:row>
      <xdr:rowOff>72177</xdr:rowOff>
    </xdr:to>
    <xdr:sp macro="" textlink="">
      <xdr:nvSpPr>
        <xdr:cNvPr id="789" name="フローチャート: 判断 788"/>
        <xdr:cNvSpPr/>
      </xdr:nvSpPr>
      <xdr:spPr>
        <a:xfrm>
          <a:off x="19494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88704</xdr:rowOff>
    </xdr:from>
    <xdr:ext cx="534377" cy="259045"/>
    <xdr:sp macro="" textlink="">
      <xdr:nvSpPr>
        <xdr:cNvPr id="790" name="テキスト ボックス 789"/>
        <xdr:cNvSpPr txBox="1"/>
      </xdr:nvSpPr>
      <xdr:spPr>
        <a:xfrm>
          <a:off x="19278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52644</xdr:rowOff>
    </xdr:from>
    <xdr:to>
      <xdr:col>98</xdr:col>
      <xdr:colOff>38100</xdr:colOff>
      <xdr:row>56</xdr:row>
      <xdr:rowOff>154244</xdr:rowOff>
    </xdr:to>
    <xdr:sp macro="" textlink="">
      <xdr:nvSpPr>
        <xdr:cNvPr id="791" name="フローチャート: 判断 790"/>
        <xdr:cNvSpPr/>
      </xdr:nvSpPr>
      <xdr:spPr>
        <a:xfrm>
          <a:off x="18605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170771</xdr:rowOff>
    </xdr:from>
    <xdr:ext cx="469744" cy="259045"/>
    <xdr:sp macro="" textlink="">
      <xdr:nvSpPr>
        <xdr:cNvPr id="792" name="テキスト ボックス 791"/>
        <xdr:cNvSpPr txBox="1"/>
      </xdr:nvSpPr>
      <xdr:spPr>
        <a:xfrm>
          <a:off x="18421428"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2" name="楕円 80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132276</xdr:rowOff>
    </xdr:from>
    <xdr:to>
      <xdr:col>116</xdr:col>
      <xdr:colOff>63500</xdr:colOff>
      <xdr:row>77</xdr:row>
      <xdr:rowOff>138306</xdr:rowOff>
    </xdr:to>
    <xdr:cxnSp macro="">
      <xdr:nvCxnSpPr>
        <xdr:cNvPr id="834" name="直線コネクタ 833"/>
        <xdr:cNvCxnSpPr/>
      </xdr:nvCxnSpPr>
      <xdr:spPr>
        <a:xfrm>
          <a:off x="21323300" y="13333926"/>
          <a:ext cx="838200" cy="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10980</xdr:rowOff>
    </xdr:from>
    <xdr:ext cx="599010" cy="259045"/>
    <xdr:sp macro="" textlink="">
      <xdr:nvSpPr>
        <xdr:cNvPr id="835" name="繰出金平均値テキスト"/>
        <xdr:cNvSpPr txBox="1"/>
      </xdr:nvSpPr>
      <xdr:spPr>
        <a:xfrm>
          <a:off x="22212300" y="13041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127750</xdr:rowOff>
    </xdr:from>
    <xdr:to>
      <xdr:col>111</xdr:col>
      <xdr:colOff>177800</xdr:colOff>
      <xdr:row>77</xdr:row>
      <xdr:rowOff>132276</xdr:rowOff>
    </xdr:to>
    <xdr:cxnSp macro="">
      <xdr:nvCxnSpPr>
        <xdr:cNvPr id="837" name="直線コネクタ 836"/>
        <xdr:cNvCxnSpPr/>
      </xdr:nvCxnSpPr>
      <xdr:spPr>
        <a:xfrm>
          <a:off x="20434300" y="13329400"/>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102909</xdr:rowOff>
    </xdr:from>
    <xdr:ext cx="599010" cy="259045"/>
    <xdr:sp macro="" textlink="">
      <xdr:nvSpPr>
        <xdr:cNvPr id="839" name="テキスト ボックス 838"/>
        <xdr:cNvSpPr txBox="1"/>
      </xdr:nvSpPr>
      <xdr:spPr>
        <a:xfrm>
          <a:off x="21023795" y="1296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127750</xdr:rowOff>
    </xdr:from>
    <xdr:to>
      <xdr:col>107</xdr:col>
      <xdr:colOff>50800</xdr:colOff>
      <xdr:row>77</xdr:row>
      <xdr:rowOff>159344</xdr:rowOff>
    </xdr:to>
    <xdr:cxnSp macro="">
      <xdr:nvCxnSpPr>
        <xdr:cNvPr id="840" name="直線コネクタ 839"/>
        <xdr:cNvCxnSpPr/>
      </xdr:nvCxnSpPr>
      <xdr:spPr>
        <a:xfrm flipV="1">
          <a:off x="19545300" y="13329400"/>
          <a:ext cx="889000" cy="3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1" name="フローチャート: 判断 840"/>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110718</xdr:rowOff>
    </xdr:from>
    <xdr:ext cx="599010" cy="259045"/>
    <xdr:sp macro="" textlink="">
      <xdr:nvSpPr>
        <xdr:cNvPr id="842" name="テキスト ボックス 841"/>
        <xdr:cNvSpPr txBox="1"/>
      </xdr:nvSpPr>
      <xdr:spPr>
        <a:xfrm>
          <a:off x="20134795" y="1296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104854</xdr:rowOff>
    </xdr:from>
    <xdr:to>
      <xdr:col>102</xdr:col>
      <xdr:colOff>114300</xdr:colOff>
      <xdr:row>77</xdr:row>
      <xdr:rowOff>159344</xdr:rowOff>
    </xdr:to>
    <xdr:cxnSp macro="">
      <xdr:nvCxnSpPr>
        <xdr:cNvPr id="843" name="直線コネクタ 842"/>
        <xdr:cNvCxnSpPr/>
      </xdr:nvCxnSpPr>
      <xdr:spPr>
        <a:xfrm>
          <a:off x="18656300" y="13306504"/>
          <a:ext cx="889000" cy="5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4" name="フローチャート: 判断 843"/>
        <xdr:cNvSpPr/>
      </xdr:nvSpPr>
      <xdr:spPr>
        <a:xfrm>
          <a:off x="19494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112010</xdr:rowOff>
    </xdr:from>
    <xdr:ext cx="599010" cy="259045"/>
    <xdr:sp macro="" textlink="">
      <xdr:nvSpPr>
        <xdr:cNvPr id="845" name="テキスト ボックス 844"/>
        <xdr:cNvSpPr txBox="1"/>
      </xdr:nvSpPr>
      <xdr:spPr>
        <a:xfrm>
          <a:off x="19245795" y="129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6" name="フローチャート: 判断 845"/>
        <xdr:cNvSpPr/>
      </xdr:nvSpPr>
      <xdr:spPr>
        <a:xfrm>
          <a:off x="18605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122276</xdr:rowOff>
    </xdr:from>
    <xdr:ext cx="599010" cy="259045"/>
    <xdr:sp macro="" textlink="">
      <xdr:nvSpPr>
        <xdr:cNvPr id="847" name="テキスト ボックス 846"/>
        <xdr:cNvSpPr txBox="1"/>
      </xdr:nvSpPr>
      <xdr:spPr>
        <a:xfrm>
          <a:off x="18356795" y="1298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87506</xdr:rowOff>
    </xdr:from>
    <xdr:to>
      <xdr:col>116</xdr:col>
      <xdr:colOff>114300</xdr:colOff>
      <xdr:row>78</xdr:row>
      <xdr:rowOff>17656</xdr:rowOff>
    </xdr:to>
    <xdr:sp macro="" textlink="">
      <xdr:nvSpPr>
        <xdr:cNvPr id="853" name="楕円 852"/>
        <xdr:cNvSpPr/>
      </xdr:nvSpPr>
      <xdr:spPr>
        <a:xfrm>
          <a:off x="22110700" y="1328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2433</xdr:rowOff>
    </xdr:from>
    <xdr:ext cx="534377" cy="259045"/>
    <xdr:sp macro="" textlink="">
      <xdr:nvSpPr>
        <xdr:cNvPr id="854" name="繰出金該当値テキスト"/>
        <xdr:cNvSpPr txBox="1"/>
      </xdr:nvSpPr>
      <xdr:spPr>
        <a:xfrm>
          <a:off x="22212300" y="1320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81476</xdr:rowOff>
    </xdr:from>
    <xdr:to>
      <xdr:col>112</xdr:col>
      <xdr:colOff>38100</xdr:colOff>
      <xdr:row>78</xdr:row>
      <xdr:rowOff>11626</xdr:rowOff>
    </xdr:to>
    <xdr:sp macro="" textlink="">
      <xdr:nvSpPr>
        <xdr:cNvPr id="855" name="楕円 854"/>
        <xdr:cNvSpPr/>
      </xdr:nvSpPr>
      <xdr:spPr>
        <a:xfrm>
          <a:off x="21272500" y="1328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2753</xdr:rowOff>
    </xdr:from>
    <xdr:ext cx="534377" cy="259045"/>
    <xdr:sp macro="" textlink="">
      <xdr:nvSpPr>
        <xdr:cNvPr id="856" name="テキスト ボックス 855"/>
        <xdr:cNvSpPr txBox="1"/>
      </xdr:nvSpPr>
      <xdr:spPr>
        <a:xfrm>
          <a:off x="21056111" y="1337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76950</xdr:rowOff>
    </xdr:from>
    <xdr:to>
      <xdr:col>107</xdr:col>
      <xdr:colOff>101600</xdr:colOff>
      <xdr:row>78</xdr:row>
      <xdr:rowOff>7100</xdr:rowOff>
    </xdr:to>
    <xdr:sp macro="" textlink="">
      <xdr:nvSpPr>
        <xdr:cNvPr id="857" name="楕円 856"/>
        <xdr:cNvSpPr/>
      </xdr:nvSpPr>
      <xdr:spPr>
        <a:xfrm>
          <a:off x="20383500" y="132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169677</xdr:rowOff>
    </xdr:from>
    <xdr:ext cx="534377" cy="259045"/>
    <xdr:sp macro="" textlink="">
      <xdr:nvSpPr>
        <xdr:cNvPr id="858" name="テキスト ボックス 857"/>
        <xdr:cNvSpPr txBox="1"/>
      </xdr:nvSpPr>
      <xdr:spPr>
        <a:xfrm>
          <a:off x="20167111" y="1337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108544</xdr:rowOff>
    </xdr:from>
    <xdr:to>
      <xdr:col>102</xdr:col>
      <xdr:colOff>165100</xdr:colOff>
      <xdr:row>78</xdr:row>
      <xdr:rowOff>38694</xdr:rowOff>
    </xdr:to>
    <xdr:sp macro="" textlink="">
      <xdr:nvSpPr>
        <xdr:cNvPr id="859" name="楕円 858"/>
        <xdr:cNvSpPr/>
      </xdr:nvSpPr>
      <xdr:spPr>
        <a:xfrm>
          <a:off x="19494500" y="1331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29821</xdr:rowOff>
    </xdr:from>
    <xdr:ext cx="534377" cy="259045"/>
    <xdr:sp macro="" textlink="">
      <xdr:nvSpPr>
        <xdr:cNvPr id="860" name="テキスト ボックス 859"/>
        <xdr:cNvSpPr txBox="1"/>
      </xdr:nvSpPr>
      <xdr:spPr>
        <a:xfrm>
          <a:off x="19278111" y="1340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54054</xdr:rowOff>
    </xdr:from>
    <xdr:to>
      <xdr:col>98</xdr:col>
      <xdr:colOff>38100</xdr:colOff>
      <xdr:row>77</xdr:row>
      <xdr:rowOff>155654</xdr:rowOff>
    </xdr:to>
    <xdr:sp macro="" textlink="">
      <xdr:nvSpPr>
        <xdr:cNvPr id="861" name="楕円 860"/>
        <xdr:cNvSpPr/>
      </xdr:nvSpPr>
      <xdr:spPr>
        <a:xfrm>
          <a:off x="18605500" y="1325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146781</xdr:rowOff>
    </xdr:from>
    <xdr:ext cx="534377" cy="259045"/>
    <xdr:sp macro="" textlink="">
      <xdr:nvSpPr>
        <xdr:cNvPr id="862" name="テキスト ボックス 861"/>
        <xdr:cNvSpPr txBox="1"/>
      </xdr:nvSpPr>
      <xdr:spPr>
        <a:xfrm>
          <a:off x="18389111" y="1334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決算額は、平成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年度歳出合計</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3,033,170</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千円で平成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2,375,441</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千円に対して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657,729</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千円の増額</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義務的経費においては人件費が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若干増加</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が減少</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、公債費が増加した</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投資的経費については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こども園の建設事業を実施したこと等により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177,069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千円の増額となる。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その他の経費としては、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3,703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円の減額</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積立金が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11,185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千円の増額</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類似団体と比較した場合、数値計上している費目中、</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普通建設、</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扶助費、積立金を除くすべての費目で団体内順位は低位にある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といえる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各主要費目における住民一人当たりのコストについて、減少した主な費目としては、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扶助費が挙げられ、</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56,590</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61,251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千円と、</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4,661</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円の減額となっている。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扶助費については昨年度との比較で減額しているものの、これは昨年度において</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臨時給付金事業</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31,525</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千円等</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）を実施したことにの影響であり、実質的には増障害福祉関係費用の増加などによる増額傾向が続いているといってよい。</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昨年度とほぼ同程度の額となった。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増加となる費目として</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は、主なものとして普通建設事業が挙げられる。これはこども園の建設事業を実施したこと、また昨年度からの繰越事業である道の駅整備事業を実施したためである。人件費、公債費、積立金</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度より増加している。これらについては、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職員の新規採用、</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まちづくりに資する大型事業実施に係る元利償還金等</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額の増加によるものである。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今後もまちづくりの資する大型事業を実施するため公債費と</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高齢化等に対応する扶助費の増加が見込まれるため義務的経費が上昇すると考える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3,194
3,176
5.81
3,137,861
3,033,170
96,334
1,405,649
3,128,526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156058</xdr:rowOff>
    </xdr:from>
    <xdr:to>
      <xdr:col>24</xdr:col>
      <xdr:colOff>63500</xdr:colOff>
      <xdr:row>37</xdr:row>
      <xdr:rowOff>164630</xdr:rowOff>
    </xdr:to>
    <xdr:cxnSp macro="">
      <xdr:nvCxnSpPr>
        <xdr:cNvPr id="60" name="直線コネクタ 59"/>
        <xdr:cNvCxnSpPr/>
      </xdr:nvCxnSpPr>
      <xdr:spPr>
        <a:xfrm flipV="1">
          <a:off x="3797300" y="6499708"/>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102366</xdr:rowOff>
    </xdr:from>
    <xdr:ext cx="534377" cy="259045"/>
    <xdr:sp macro="" textlink="">
      <xdr:nvSpPr>
        <xdr:cNvPr id="61" name="議会費平均値テキスト"/>
        <xdr:cNvSpPr txBox="1"/>
      </xdr:nvSpPr>
      <xdr:spPr>
        <a:xfrm>
          <a:off x="4686300" y="627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141732</xdr:rowOff>
    </xdr:from>
    <xdr:to>
      <xdr:col>19</xdr:col>
      <xdr:colOff>177800</xdr:colOff>
      <xdr:row>37</xdr:row>
      <xdr:rowOff>164630</xdr:rowOff>
    </xdr:to>
    <xdr:cxnSp macro="">
      <xdr:nvCxnSpPr>
        <xdr:cNvPr id="63" name="直線コネクタ 62"/>
        <xdr:cNvCxnSpPr/>
      </xdr:nvCxnSpPr>
      <xdr:spPr>
        <a:xfrm>
          <a:off x="2908300" y="6485382"/>
          <a:ext cx="889000" cy="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22483</xdr:rowOff>
    </xdr:from>
    <xdr:ext cx="534377" cy="259045"/>
    <xdr:sp macro="" textlink="">
      <xdr:nvSpPr>
        <xdr:cNvPr id="65" name="テキスト ボックス 64"/>
        <xdr:cNvSpPr txBox="1"/>
      </xdr:nvSpPr>
      <xdr:spPr>
        <a:xfrm>
          <a:off x="3530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141732</xdr:rowOff>
    </xdr:from>
    <xdr:to>
      <xdr:col>15</xdr:col>
      <xdr:colOff>50800</xdr:colOff>
      <xdr:row>37</xdr:row>
      <xdr:rowOff>154445</xdr:rowOff>
    </xdr:to>
    <xdr:cxnSp macro="">
      <xdr:nvCxnSpPr>
        <xdr:cNvPr id="66" name="直線コネクタ 65"/>
        <xdr:cNvCxnSpPr/>
      </xdr:nvCxnSpPr>
      <xdr:spPr>
        <a:xfrm flipV="1">
          <a:off x="2019300" y="6485382"/>
          <a:ext cx="889000" cy="1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20413</xdr:rowOff>
    </xdr:from>
    <xdr:ext cx="534377" cy="259045"/>
    <xdr:sp macro="" textlink="">
      <xdr:nvSpPr>
        <xdr:cNvPr id="68" name="テキスト ボックス 67"/>
        <xdr:cNvSpPr txBox="1"/>
      </xdr:nvSpPr>
      <xdr:spPr>
        <a:xfrm>
          <a:off x="2641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154445</xdr:rowOff>
    </xdr:from>
    <xdr:to>
      <xdr:col>10</xdr:col>
      <xdr:colOff>114300</xdr:colOff>
      <xdr:row>37</xdr:row>
      <xdr:rowOff>156731</xdr:rowOff>
    </xdr:to>
    <xdr:cxnSp macro="">
      <xdr:nvCxnSpPr>
        <xdr:cNvPr id="69" name="直線コネクタ 68"/>
        <xdr:cNvCxnSpPr/>
      </xdr:nvCxnSpPr>
      <xdr:spPr>
        <a:xfrm flipV="1">
          <a:off x="1130300" y="649809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xdr:cNvSpPr/>
      </xdr:nvSpPr>
      <xdr:spPr>
        <a:xfrm>
          <a:off x="196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26281</xdr:rowOff>
    </xdr:from>
    <xdr:ext cx="534377" cy="259045"/>
    <xdr:sp macro="" textlink="">
      <xdr:nvSpPr>
        <xdr:cNvPr id="71" name="テキスト ボックス 70"/>
        <xdr:cNvSpPr txBox="1"/>
      </xdr:nvSpPr>
      <xdr:spPr>
        <a:xfrm>
          <a:off x="1752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xdr:cNvSpPr/>
      </xdr:nvSpPr>
      <xdr:spPr>
        <a:xfrm>
          <a:off x="1079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30903</xdr:rowOff>
    </xdr:from>
    <xdr:ext cx="534377" cy="259045"/>
    <xdr:sp macro="" textlink="">
      <xdr:nvSpPr>
        <xdr:cNvPr id="73" name="テキスト ボックス 72"/>
        <xdr:cNvSpPr txBox="1"/>
      </xdr:nvSpPr>
      <xdr:spPr>
        <a:xfrm>
          <a:off x="863111" y="62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105258</xdr:rowOff>
    </xdr:from>
    <xdr:to>
      <xdr:col>24</xdr:col>
      <xdr:colOff>114300</xdr:colOff>
      <xdr:row>38</xdr:row>
      <xdr:rowOff>35407</xdr:rowOff>
    </xdr:to>
    <xdr:sp macro="" textlink="">
      <xdr:nvSpPr>
        <xdr:cNvPr id="79" name="楕円 78"/>
        <xdr:cNvSpPr/>
      </xdr:nvSpPr>
      <xdr:spPr>
        <a:xfrm>
          <a:off x="4584700" y="64489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57917</xdr:rowOff>
    </xdr:from>
    <xdr:ext cx="534377" cy="259045"/>
    <xdr:sp macro="" textlink="">
      <xdr:nvSpPr>
        <xdr:cNvPr id="80" name="議会費該当値テキスト"/>
        <xdr:cNvSpPr txBox="1"/>
      </xdr:nvSpPr>
      <xdr:spPr>
        <a:xfrm>
          <a:off x="4686300" y="64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113830</xdr:rowOff>
    </xdr:from>
    <xdr:to>
      <xdr:col>20</xdr:col>
      <xdr:colOff>38100</xdr:colOff>
      <xdr:row>38</xdr:row>
      <xdr:rowOff>43980</xdr:rowOff>
    </xdr:to>
    <xdr:sp macro="" textlink="">
      <xdr:nvSpPr>
        <xdr:cNvPr id="81" name="楕円 80"/>
        <xdr:cNvSpPr/>
      </xdr:nvSpPr>
      <xdr:spPr>
        <a:xfrm>
          <a:off x="3746500" y="645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35107</xdr:rowOff>
    </xdr:from>
    <xdr:ext cx="534377" cy="259045"/>
    <xdr:sp macro="" textlink="">
      <xdr:nvSpPr>
        <xdr:cNvPr id="82" name="テキスト ボックス 81"/>
        <xdr:cNvSpPr txBox="1"/>
      </xdr:nvSpPr>
      <xdr:spPr>
        <a:xfrm>
          <a:off x="3530111" y="655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90932</xdr:rowOff>
    </xdr:from>
    <xdr:to>
      <xdr:col>15</xdr:col>
      <xdr:colOff>101600</xdr:colOff>
      <xdr:row>38</xdr:row>
      <xdr:rowOff>21082</xdr:rowOff>
    </xdr:to>
    <xdr:sp macro="" textlink="">
      <xdr:nvSpPr>
        <xdr:cNvPr id="83" name="楕円 82"/>
        <xdr:cNvSpPr/>
      </xdr:nvSpPr>
      <xdr:spPr>
        <a:xfrm>
          <a:off x="2857500" y="643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12209</xdr:rowOff>
    </xdr:from>
    <xdr:ext cx="534377" cy="259045"/>
    <xdr:sp macro="" textlink="">
      <xdr:nvSpPr>
        <xdr:cNvPr id="84" name="テキスト ボックス 83"/>
        <xdr:cNvSpPr txBox="1"/>
      </xdr:nvSpPr>
      <xdr:spPr>
        <a:xfrm>
          <a:off x="2641111" y="652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103645</xdr:rowOff>
    </xdr:from>
    <xdr:to>
      <xdr:col>10</xdr:col>
      <xdr:colOff>165100</xdr:colOff>
      <xdr:row>38</xdr:row>
      <xdr:rowOff>33795</xdr:rowOff>
    </xdr:to>
    <xdr:sp macro="" textlink="">
      <xdr:nvSpPr>
        <xdr:cNvPr id="85" name="楕円 84"/>
        <xdr:cNvSpPr/>
      </xdr:nvSpPr>
      <xdr:spPr>
        <a:xfrm>
          <a:off x="1968500" y="644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24922</xdr:rowOff>
    </xdr:from>
    <xdr:ext cx="534377" cy="259045"/>
    <xdr:sp macro="" textlink="">
      <xdr:nvSpPr>
        <xdr:cNvPr id="86" name="テキスト ボックス 85"/>
        <xdr:cNvSpPr txBox="1"/>
      </xdr:nvSpPr>
      <xdr:spPr>
        <a:xfrm>
          <a:off x="1752111" y="654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105931</xdr:rowOff>
    </xdr:from>
    <xdr:to>
      <xdr:col>6</xdr:col>
      <xdr:colOff>38100</xdr:colOff>
      <xdr:row>38</xdr:row>
      <xdr:rowOff>36081</xdr:rowOff>
    </xdr:to>
    <xdr:sp macro="" textlink="">
      <xdr:nvSpPr>
        <xdr:cNvPr id="87" name="楕円 86"/>
        <xdr:cNvSpPr/>
      </xdr:nvSpPr>
      <xdr:spPr>
        <a:xfrm>
          <a:off x="1079500" y="644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27208</xdr:rowOff>
    </xdr:from>
    <xdr:ext cx="534377" cy="259045"/>
    <xdr:sp macro="" textlink="">
      <xdr:nvSpPr>
        <xdr:cNvPr id="88" name="テキスト ボックス 87"/>
        <xdr:cNvSpPr txBox="1"/>
      </xdr:nvSpPr>
      <xdr:spPr>
        <a:xfrm>
          <a:off x="863111" y="654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97684</xdr:rowOff>
    </xdr:from>
    <xdr:to>
      <xdr:col>24</xdr:col>
      <xdr:colOff>63500</xdr:colOff>
      <xdr:row>58</xdr:row>
      <xdr:rowOff>120957</xdr:rowOff>
    </xdr:to>
    <xdr:cxnSp macro="">
      <xdr:nvCxnSpPr>
        <xdr:cNvPr id="117" name="直線コネクタ 116"/>
        <xdr:cNvCxnSpPr/>
      </xdr:nvCxnSpPr>
      <xdr:spPr>
        <a:xfrm flipV="1">
          <a:off x="3797300" y="10041784"/>
          <a:ext cx="838200" cy="2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58855</xdr:rowOff>
    </xdr:from>
    <xdr:ext cx="599010" cy="259045"/>
    <xdr:sp macro="" textlink="">
      <xdr:nvSpPr>
        <xdr:cNvPr id="118" name="総務費平均値テキスト"/>
        <xdr:cNvSpPr txBox="1"/>
      </xdr:nvSpPr>
      <xdr:spPr>
        <a:xfrm>
          <a:off x="4686300" y="9831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120957</xdr:rowOff>
    </xdr:from>
    <xdr:to>
      <xdr:col>19</xdr:col>
      <xdr:colOff>177800</xdr:colOff>
      <xdr:row>58</xdr:row>
      <xdr:rowOff>127857</xdr:rowOff>
    </xdr:to>
    <xdr:cxnSp macro="">
      <xdr:nvCxnSpPr>
        <xdr:cNvPr id="120" name="直線コネクタ 119"/>
        <xdr:cNvCxnSpPr/>
      </xdr:nvCxnSpPr>
      <xdr:spPr>
        <a:xfrm flipV="1">
          <a:off x="2908300" y="10065057"/>
          <a:ext cx="889000" cy="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146144</xdr:rowOff>
    </xdr:from>
    <xdr:ext cx="599010" cy="259045"/>
    <xdr:sp macro="" textlink="">
      <xdr:nvSpPr>
        <xdr:cNvPr id="122" name="テキスト ボックス 121"/>
        <xdr:cNvSpPr txBox="1"/>
      </xdr:nvSpPr>
      <xdr:spPr>
        <a:xfrm>
          <a:off x="3497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127857</xdr:rowOff>
    </xdr:from>
    <xdr:to>
      <xdr:col>15</xdr:col>
      <xdr:colOff>50800</xdr:colOff>
      <xdr:row>58</xdr:row>
      <xdr:rowOff>140136</xdr:rowOff>
    </xdr:to>
    <xdr:cxnSp macro="">
      <xdr:nvCxnSpPr>
        <xdr:cNvPr id="123" name="直線コネクタ 122"/>
        <xdr:cNvCxnSpPr/>
      </xdr:nvCxnSpPr>
      <xdr:spPr>
        <a:xfrm flipV="1">
          <a:off x="2019300" y="10071957"/>
          <a:ext cx="889000" cy="1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133914</xdr:rowOff>
    </xdr:from>
    <xdr:ext cx="599010" cy="259045"/>
    <xdr:sp macro="" textlink="">
      <xdr:nvSpPr>
        <xdr:cNvPr id="125" name="テキスト ボックス 124"/>
        <xdr:cNvSpPr txBox="1"/>
      </xdr:nvSpPr>
      <xdr:spPr>
        <a:xfrm>
          <a:off x="2608795" y="973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131986</xdr:rowOff>
    </xdr:from>
    <xdr:to>
      <xdr:col>10</xdr:col>
      <xdr:colOff>114300</xdr:colOff>
      <xdr:row>58</xdr:row>
      <xdr:rowOff>140136</xdr:rowOff>
    </xdr:to>
    <xdr:cxnSp macro="">
      <xdr:nvCxnSpPr>
        <xdr:cNvPr id="126" name="直線コネクタ 125"/>
        <xdr:cNvCxnSpPr/>
      </xdr:nvCxnSpPr>
      <xdr:spPr>
        <a:xfrm>
          <a:off x="1130300" y="10076086"/>
          <a:ext cx="889000" cy="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xdr:cNvSpPr/>
      </xdr:nvSpPr>
      <xdr:spPr>
        <a:xfrm>
          <a:off x="1968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13545</xdr:rowOff>
    </xdr:from>
    <xdr:ext cx="599010" cy="259045"/>
    <xdr:sp macro="" textlink="">
      <xdr:nvSpPr>
        <xdr:cNvPr id="128" name="テキスト ボックス 127"/>
        <xdr:cNvSpPr txBox="1"/>
      </xdr:nvSpPr>
      <xdr:spPr>
        <a:xfrm>
          <a:off x="1719795" y="978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xdr:cNvSpPr/>
      </xdr:nvSpPr>
      <xdr:spPr>
        <a:xfrm>
          <a:off x="1079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4864</xdr:rowOff>
    </xdr:from>
    <xdr:ext cx="599010" cy="259045"/>
    <xdr:sp macro="" textlink="">
      <xdr:nvSpPr>
        <xdr:cNvPr id="130" name="テキスト ボックス 129"/>
        <xdr:cNvSpPr txBox="1"/>
      </xdr:nvSpPr>
      <xdr:spPr>
        <a:xfrm>
          <a:off x="830795" y="977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46884</xdr:rowOff>
    </xdr:from>
    <xdr:to>
      <xdr:col>24</xdr:col>
      <xdr:colOff>114300</xdr:colOff>
      <xdr:row>58</xdr:row>
      <xdr:rowOff>148484</xdr:rowOff>
    </xdr:to>
    <xdr:sp macro="" textlink="">
      <xdr:nvSpPr>
        <xdr:cNvPr id="136" name="楕円 135"/>
        <xdr:cNvSpPr/>
      </xdr:nvSpPr>
      <xdr:spPr>
        <a:xfrm>
          <a:off x="4584700" y="999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14405</xdr:rowOff>
    </xdr:from>
    <xdr:ext cx="599010" cy="259045"/>
    <xdr:sp macro="" textlink="">
      <xdr:nvSpPr>
        <xdr:cNvPr id="137" name="総務費該当値テキスト"/>
        <xdr:cNvSpPr txBox="1"/>
      </xdr:nvSpPr>
      <xdr:spPr>
        <a:xfrm>
          <a:off x="4686300" y="995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70157</xdr:rowOff>
    </xdr:from>
    <xdr:to>
      <xdr:col>20</xdr:col>
      <xdr:colOff>38100</xdr:colOff>
      <xdr:row>59</xdr:row>
      <xdr:rowOff>307</xdr:rowOff>
    </xdr:to>
    <xdr:sp macro="" textlink="">
      <xdr:nvSpPr>
        <xdr:cNvPr id="138" name="楕円 137"/>
        <xdr:cNvSpPr/>
      </xdr:nvSpPr>
      <xdr:spPr>
        <a:xfrm>
          <a:off x="3746500" y="1001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162884</xdr:rowOff>
    </xdr:from>
    <xdr:ext cx="599010" cy="259045"/>
    <xdr:sp macro="" textlink="">
      <xdr:nvSpPr>
        <xdr:cNvPr id="139" name="テキスト ボックス 138"/>
        <xdr:cNvSpPr txBox="1"/>
      </xdr:nvSpPr>
      <xdr:spPr>
        <a:xfrm>
          <a:off x="3497795" y="1010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77057</xdr:rowOff>
    </xdr:from>
    <xdr:to>
      <xdr:col>15</xdr:col>
      <xdr:colOff>101600</xdr:colOff>
      <xdr:row>59</xdr:row>
      <xdr:rowOff>7207</xdr:rowOff>
    </xdr:to>
    <xdr:sp macro="" textlink="">
      <xdr:nvSpPr>
        <xdr:cNvPr id="140" name="楕円 139"/>
        <xdr:cNvSpPr/>
      </xdr:nvSpPr>
      <xdr:spPr>
        <a:xfrm>
          <a:off x="2857500" y="1002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169784</xdr:rowOff>
    </xdr:from>
    <xdr:ext cx="599010" cy="259045"/>
    <xdr:sp macro="" textlink="">
      <xdr:nvSpPr>
        <xdr:cNvPr id="141" name="テキスト ボックス 140"/>
        <xdr:cNvSpPr txBox="1"/>
      </xdr:nvSpPr>
      <xdr:spPr>
        <a:xfrm>
          <a:off x="2608795" y="1011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89336</xdr:rowOff>
    </xdr:from>
    <xdr:to>
      <xdr:col>10</xdr:col>
      <xdr:colOff>165100</xdr:colOff>
      <xdr:row>59</xdr:row>
      <xdr:rowOff>19486</xdr:rowOff>
    </xdr:to>
    <xdr:sp macro="" textlink="">
      <xdr:nvSpPr>
        <xdr:cNvPr id="142" name="楕円 141"/>
        <xdr:cNvSpPr/>
      </xdr:nvSpPr>
      <xdr:spPr>
        <a:xfrm>
          <a:off x="1968500" y="1003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10613</xdr:rowOff>
    </xdr:from>
    <xdr:ext cx="599010" cy="259045"/>
    <xdr:sp macro="" textlink="">
      <xdr:nvSpPr>
        <xdr:cNvPr id="143" name="テキスト ボックス 142"/>
        <xdr:cNvSpPr txBox="1"/>
      </xdr:nvSpPr>
      <xdr:spPr>
        <a:xfrm>
          <a:off x="1719795" y="1012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81186</xdr:rowOff>
    </xdr:from>
    <xdr:to>
      <xdr:col>6</xdr:col>
      <xdr:colOff>38100</xdr:colOff>
      <xdr:row>59</xdr:row>
      <xdr:rowOff>11336</xdr:rowOff>
    </xdr:to>
    <xdr:sp macro="" textlink="">
      <xdr:nvSpPr>
        <xdr:cNvPr id="144" name="楕円 143"/>
        <xdr:cNvSpPr/>
      </xdr:nvSpPr>
      <xdr:spPr>
        <a:xfrm>
          <a:off x="1079500" y="1002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2463</xdr:rowOff>
    </xdr:from>
    <xdr:ext cx="599010" cy="259045"/>
    <xdr:sp macro="" textlink="">
      <xdr:nvSpPr>
        <xdr:cNvPr id="145" name="テキスト ボックス 144"/>
        <xdr:cNvSpPr txBox="1"/>
      </xdr:nvSpPr>
      <xdr:spPr>
        <a:xfrm>
          <a:off x="830795" y="1011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108933</xdr:rowOff>
    </xdr:from>
    <xdr:to>
      <xdr:col>24</xdr:col>
      <xdr:colOff>63500</xdr:colOff>
      <xdr:row>77</xdr:row>
      <xdr:rowOff>149698</xdr:rowOff>
    </xdr:to>
    <xdr:cxnSp macro="">
      <xdr:nvCxnSpPr>
        <xdr:cNvPr id="174" name="直線コネクタ 173"/>
        <xdr:cNvCxnSpPr/>
      </xdr:nvCxnSpPr>
      <xdr:spPr>
        <a:xfrm flipV="1">
          <a:off x="3797300" y="13139133"/>
          <a:ext cx="838200" cy="21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20626</xdr:rowOff>
    </xdr:from>
    <xdr:ext cx="599010" cy="259045"/>
    <xdr:sp macro="" textlink="">
      <xdr:nvSpPr>
        <xdr:cNvPr id="175" name="民生費平均値テキスト"/>
        <xdr:cNvSpPr txBox="1"/>
      </xdr:nvSpPr>
      <xdr:spPr>
        <a:xfrm>
          <a:off x="4686300" y="1322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149698</xdr:rowOff>
    </xdr:from>
    <xdr:to>
      <xdr:col>19</xdr:col>
      <xdr:colOff>177800</xdr:colOff>
      <xdr:row>78</xdr:row>
      <xdr:rowOff>8550</xdr:rowOff>
    </xdr:to>
    <xdr:cxnSp macro="">
      <xdr:nvCxnSpPr>
        <xdr:cNvPr id="177" name="直線コネクタ 176"/>
        <xdr:cNvCxnSpPr/>
      </xdr:nvCxnSpPr>
      <xdr:spPr>
        <a:xfrm flipV="1">
          <a:off x="2908300" y="13351348"/>
          <a:ext cx="889000" cy="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547</xdr:rowOff>
    </xdr:from>
    <xdr:ext cx="599010" cy="259045"/>
    <xdr:sp macro="" textlink="">
      <xdr:nvSpPr>
        <xdr:cNvPr id="179" name="テキスト ボックス 178"/>
        <xdr:cNvSpPr txBox="1"/>
      </xdr:nvSpPr>
      <xdr:spPr>
        <a:xfrm>
          <a:off x="3497795" y="1303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8550</xdr:rowOff>
    </xdr:from>
    <xdr:to>
      <xdr:col>15</xdr:col>
      <xdr:colOff>50800</xdr:colOff>
      <xdr:row>78</xdr:row>
      <xdr:rowOff>26956</xdr:rowOff>
    </xdr:to>
    <xdr:cxnSp macro="">
      <xdr:nvCxnSpPr>
        <xdr:cNvPr id="180" name="直線コネクタ 179"/>
        <xdr:cNvCxnSpPr/>
      </xdr:nvCxnSpPr>
      <xdr:spPr>
        <a:xfrm flipV="1">
          <a:off x="2019300" y="13381650"/>
          <a:ext cx="889000" cy="1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xdr:cNvSpPr/>
      </xdr:nvSpPr>
      <xdr:spPr>
        <a:xfrm>
          <a:off x="2857500" y="13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120638</xdr:rowOff>
    </xdr:from>
    <xdr:ext cx="599010" cy="259045"/>
    <xdr:sp macro="" textlink="">
      <xdr:nvSpPr>
        <xdr:cNvPr id="182" name="テキスト ボックス 181"/>
        <xdr:cNvSpPr txBox="1"/>
      </xdr:nvSpPr>
      <xdr:spPr>
        <a:xfrm>
          <a:off x="2608795" y="1297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149775</xdr:rowOff>
    </xdr:from>
    <xdr:to>
      <xdr:col>10</xdr:col>
      <xdr:colOff>114300</xdr:colOff>
      <xdr:row>78</xdr:row>
      <xdr:rowOff>26956</xdr:rowOff>
    </xdr:to>
    <xdr:cxnSp macro="">
      <xdr:nvCxnSpPr>
        <xdr:cNvPr id="183" name="直線コネクタ 182"/>
        <xdr:cNvCxnSpPr/>
      </xdr:nvCxnSpPr>
      <xdr:spPr>
        <a:xfrm>
          <a:off x="1130300" y="13351425"/>
          <a:ext cx="889000" cy="4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xdr:cNvSpPr/>
      </xdr:nvSpPr>
      <xdr:spPr>
        <a:xfrm>
          <a:off x="1968500" y="1328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33873</xdr:rowOff>
    </xdr:from>
    <xdr:ext cx="599010" cy="259045"/>
    <xdr:sp macro="" textlink="">
      <xdr:nvSpPr>
        <xdr:cNvPr id="185" name="テキスト ボックス 184"/>
        <xdr:cNvSpPr txBox="1"/>
      </xdr:nvSpPr>
      <xdr:spPr>
        <a:xfrm>
          <a:off x="1719795" y="1306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xdr:cNvSpPr/>
      </xdr:nvSpPr>
      <xdr:spPr>
        <a:xfrm>
          <a:off x="1079500" y="132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43947</xdr:rowOff>
    </xdr:from>
    <xdr:ext cx="599010" cy="259045"/>
    <xdr:sp macro="" textlink="">
      <xdr:nvSpPr>
        <xdr:cNvPr id="187" name="テキスト ボックス 186"/>
        <xdr:cNvSpPr txBox="1"/>
      </xdr:nvSpPr>
      <xdr:spPr>
        <a:xfrm>
          <a:off x="830795" y="1307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58133</xdr:rowOff>
    </xdr:from>
    <xdr:to>
      <xdr:col>24</xdr:col>
      <xdr:colOff>114300</xdr:colOff>
      <xdr:row>76</xdr:row>
      <xdr:rowOff>159733</xdr:rowOff>
    </xdr:to>
    <xdr:sp macro="" textlink="">
      <xdr:nvSpPr>
        <xdr:cNvPr id="193" name="楕円 192"/>
        <xdr:cNvSpPr/>
      </xdr:nvSpPr>
      <xdr:spPr>
        <a:xfrm>
          <a:off x="4584700" y="1308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81010</xdr:rowOff>
    </xdr:from>
    <xdr:ext cx="599010" cy="259045"/>
    <xdr:sp macro="" textlink="">
      <xdr:nvSpPr>
        <xdr:cNvPr id="194" name="民生費該当値テキスト"/>
        <xdr:cNvSpPr txBox="1"/>
      </xdr:nvSpPr>
      <xdr:spPr>
        <a:xfrm>
          <a:off x="4686300" y="1293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98898</xdr:rowOff>
    </xdr:from>
    <xdr:to>
      <xdr:col>20</xdr:col>
      <xdr:colOff>38100</xdr:colOff>
      <xdr:row>78</xdr:row>
      <xdr:rowOff>29048</xdr:rowOff>
    </xdr:to>
    <xdr:sp macro="" textlink="">
      <xdr:nvSpPr>
        <xdr:cNvPr id="195" name="楕円 194"/>
        <xdr:cNvSpPr/>
      </xdr:nvSpPr>
      <xdr:spPr>
        <a:xfrm>
          <a:off x="3746500" y="1330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20175</xdr:rowOff>
    </xdr:from>
    <xdr:ext cx="599010" cy="259045"/>
    <xdr:sp macro="" textlink="">
      <xdr:nvSpPr>
        <xdr:cNvPr id="196" name="テキスト ボックス 195"/>
        <xdr:cNvSpPr txBox="1"/>
      </xdr:nvSpPr>
      <xdr:spPr>
        <a:xfrm>
          <a:off x="3497795" y="1339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129200</xdr:rowOff>
    </xdr:from>
    <xdr:to>
      <xdr:col>15</xdr:col>
      <xdr:colOff>101600</xdr:colOff>
      <xdr:row>78</xdr:row>
      <xdr:rowOff>59350</xdr:rowOff>
    </xdr:to>
    <xdr:sp macro="" textlink="">
      <xdr:nvSpPr>
        <xdr:cNvPr id="197" name="楕円 196"/>
        <xdr:cNvSpPr/>
      </xdr:nvSpPr>
      <xdr:spPr>
        <a:xfrm>
          <a:off x="2857500" y="1333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50477</xdr:rowOff>
    </xdr:from>
    <xdr:ext cx="599010" cy="259045"/>
    <xdr:sp macro="" textlink="">
      <xdr:nvSpPr>
        <xdr:cNvPr id="198" name="テキスト ボックス 197"/>
        <xdr:cNvSpPr txBox="1"/>
      </xdr:nvSpPr>
      <xdr:spPr>
        <a:xfrm>
          <a:off x="2608795" y="13423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147606</xdr:rowOff>
    </xdr:from>
    <xdr:to>
      <xdr:col>10</xdr:col>
      <xdr:colOff>165100</xdr:colOff>
      <xdr:row>78</xdr:row>
      <xdr:rowOff>77756</xdr:rowOff>
    </xdr:to>
    <xdr:sp macro="" textlink="">
      <xdr:nvSpPr>
        <xdr:cNvPr id="199" name="楕円 198"/>
        <xdr:cNvSpPr/>
      </xdr:nvSpPr>
      <xdr:spPr>
        <a:xfrm>
          <a:off x="1968500" y="1334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68883</xdr:rowOff>
    </xdr:from>
    <xdr:ext cx="599010" cy="259045"/>
    <xdr:sp macro="" textlink="">
      <xdr:nvSpPr>
        <xdr:cNvPr id="200" name="テキスト ボックス 199"/>
        <xdr:cNvSpPr txBox="1"/>
      </xdr:nvSpPr>
      <xdr:spPr>
        <a:xfrm>
          <a:off x="1719795" y="13441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98975</xdr:rowOff>
    </xdr:from>
    <xdr:to>
      <xdr:col>6</xdr:col>
      <xdr:colOff>38100</xdr:colOff>
      <xdr:row>78</xdr:row>
      <xdr:rowOff>29125</xdr:rowOff>
    </xdr:to>
    <xdr:sp macro="" textlink="">
      <xdr:nvSpPr>
        <xdr:cNvPr id="201" name="楕円 200"/>
        <xdr:cNvSpPr/>
      </xdr:nvSpPr>
      <xdr:spPr>
        <a:xfrm>
          <a:off x="1079500" y="1330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20252</xdr:rowOff>
    </xdr:from>
    <xdr:ext cx="599010" cy="259045"/>
    <xdr:sp macro="" textlink="">
      <xdr:nvSpPr>
        <xdr:cNvPr id="202" name="テキスト ボックス 201"/>
        <xdr:cNvSpPr txBox="1"/>
      </xdr:nvSpPr>
      <xdr:spPr>
        <a:xfrm>
          <a:off x="830795" y="1339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119183</xdr:rowOff>
    </xdr:from>
    <xdr:to>
      <xdr:col>24</xdr:col>
      <xdr:colOff>63500</xdr:colOff>
      <xdr:row>98</xdr:row>
      <xdr:rowOff>120349</xdr:rowOff>
    </xdr:to>
    <xdr:cxnSp macro="">
      <xdr:nvCxnSpPr>
        <xdr:cNvPr id="231" name="直線コネクタ 230"/>
        <xdr:cNvCxnSpPr/>
      </xdr:nvCxnSpPr>
      <xdr:spPr>
        <a:xfrm>
          <a:off x="3797300" y="16921283"/>
          <a:ext cx="8382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66719</xdr:rowOff>
    </xdr:from>
    <xdr:ext cx="599010" cy="259045"/>
    <xdr:sp macro="" textlink="">
      <xdr:nvSpPr>
        <xdr:cNvPr id="232" name="衛生費平均値テキスト"/>
        <xdr:cNvSpPr txBox="1"/>
      </xdr:nvSpPr>
      <xdr:spPr>
        <a:xfrm>
          <a:off x="4686300" y="16525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98763</xdr:rowOff>
    </xdr:from>
    <xdr:to>
      <xdr:col>19</xdr:col>
      <xdr:colOff>177800</xdr:colOff>
      <xdr:row>98</xdr:row>
      <xdr:rowOff>119183</xdr:rowOff>
    </xdr:to>
    <xdr:cxnSp macro="">
      <xdr:nvCxnSpPr>
        <xdr:cNvPr id="234" name="直線コネクタ 233"/>
        <xdr:cNvCxnSpPr/>
      </xdr:nvCxnSpPr>
      <xdr:spPr>
        <a:xfrm>
          <a:off x="2908300" y="16900863"/>
          <a:ext cx="889000" cy="2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8462</xdr:rowOff>
    </xdr:from>
    <xdr:ext cx="599010" cy="259045"/>
    <xdr:sp macro="" textlink="">
      <xdr:nvSpPr>
        <xdr:cNvPr id="236" name="テキスト ボックス 235"/>
        <xdr:cNvSpPr txBox="1"/>
      </xdr:nvSpPr>
      <xdr:spPr>
        <a:xfrm>
          <a:off x="3497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98763</xdr:rowOff>
    </xdr:from>
    <xdr:to>
      <xdr:col>15</xdr:col>
      <xdr:colOff>50800</xdr:colOff>
      <xdr:row>98</xdr:row>
      <xdr:rowOff>119125</xdr:rowOff>
    </xdr:to>
    <xdr:cxnSp macro="">
      <xdr:nvCxnSpPr>
        <xdr:cNvPr id="237" name="直線コネクタ 236"/>
        <xdr:cNvCxnSpPr/>
      </xdr:nvCxnSpPr>
      <xdr:spPr>
        <a:xfrm flipV="1">
          <a:off x="2019300" y="16900863"/>
          <a:ext cx="889000" cy="2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34642</xdr:rowOff>
    </xdr:from>
    <xdr:ext cx="599010" cy="259045"/>
    <xdr:sp macro="" textlink="">
      <xdr:nvSpPr>
        <xdr:cNvPr id="239" name="テキスト ボックス 238"/>
        <xdr:cNvSpPr txBox="1"/>
      </xdr:nvSpPr>
      <xdr:spPr>
        <a:xfrm>
          <a:off x="2608795"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119125</xdr:rowOff>
    </xdr:from>
    <xdr:to>
      <xdr:col>10</xdr:col>
      <xdr:colOff>114300</xdr:colOff>
      <xdr:row>98</xdr:row>
      <xdr:rowOff>120977</xdr:rowOff>
    </xdr:to>
    <xdr:cxnSp macro="">
      <xdr:nvCxnSpPr>
        <xdr:cNvPr id="240" name="直線コネクタ 239"/>
        <xdr:cNvCxnSpPr/>
      </xdr:nvCxnSpPr>
      <xdr:spPr>
        <a:xfrm flipV="1">
          <a:off x="1130300" y="16921225"/>
          <a:ext cx="8890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xdr:cNvSpPr/>
      </xdr:nvSpPr>
      <xdr:spPr>
        <a:xfrm>
          <a:off x="1968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49308</xdr:rowOff>
    </xdr:from>
    <xdr:ext cx="599010" cy="259045"/>
    <xdr:sp macro="" textlink="">
      <xdr:nvSpPr>
        <xdr:cNvPr id="242" name="テキスト ボックス 241"/>
        <xdr:cNvSpPr txBox="1"/>
      </xdr:nvSpPr>
      <xdr:spPr>
        <a:xfrm>
          <a:off x="1719795"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xdr:cNvSpPr/>
      </xdr:nvSpPr>
      <xdr:spPr>
        <a:xfrm>
          <a:off x="1079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70831</xdr:rowOff>
    </xdr:from>
    <xdr:ext cx="599010" cy="259045"/>
    <xdr:sp macro="" textlink="">
      <xdr:nvSpPr>
        <xdr:cNvPr id="244" name="テキスト ボックス 243"/>
        <xdr:cNvSpPr txBox="1"/>
      </xdr:nvSpPr>
      <xdr:spPr>
        <a:xfrm>
          <a:off x="830795"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69549</xdr:rowOff>
    </xdr:from>
    <xdr:to>
      <xdr:col>24</xdr:col>
      <xdr:colOff>114300</xdr:colOff>
      <xdr:row>98</xdr:row>
      <xdr:rowOff>171149</xdr:rowOff>
    </xdr:to>
    <xdr:sp macro="" textlink="">
      <xdr:nvSpPr>
        <xdr:cNvPr id="250" name="楕円 249"/>
        <xdr:cNvSpPr/>
      </xdr:nvSpPr>
      <xdr:spPr>
        <a:xfrm>
          <a:off x="4584700" y="1687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155926</xdr:rowOff>
    </xdr:from>
    <xdr:ext cx="534377" cy="259045"/>
    <xdr:sp macro="" textlink="">
      <xdr:nvSpPr>
        <xdr:cNvPr id="251" name="衛生費該当値テキスト"/>
        <xdr:cNvSpPr txBox="1"/>
      </xdr:nvSpPr>
      <xdr:spPr>
        <a:xfrm>
          <a:off x="4686300" y="1678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68383</xdr:rowOff>
    </xdr:from>
    <xdr:to>
      <xdr:col>20</xdr:col>
      <xdr:colOff>38100</xdr:colOff>
      <xdr:row>98</xdr:row>
      <xdr:rowOff>169983</xdr:rowOff>
    </xdr:to>
    <xdr:sp macro="" textlink="">
      <xdr:nvSpPr>
        <xdr:cNvPr id="252" name="楕円 251"/>
        <xdr:cNvSpPr/>
      </xdr:nvSpPr>
      <xdr:spPr>
        <a:xfrm>
          <a:off x="3746500" y="1687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161110</xdr:rowOff>
    </xdr:from>
    <xdr:ext cx="534377" cy="259045"/>
    <xdr:sp macro="" textlink="">
      <xdr:nvSpPr>
        <xdr:cNvPr id="253" name="テキスト ボックス 252"/>
        <xdr:cNvSpPr txBox="1"/>
      </xdr:nvSpPr>
      <xdr:spPr>
        <a:xfrm>
          <a:off x="3530111" y="1696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47963</xdr:rowOff>
    </xdr:from>
    <xdr:to>
      <xdr:col>15</xdr:col>
      <xdr:colOff>101600</xdr:colOff>
      <xdr:row>98</xdr:row>
      <xdr:rowOff>149563</xdr:rowOff>
    </xdr:to>
    <xdr:sp macro="" textlink="">
      <xdr:nvSpPr>
        <xdr:cNvPr id="254" name="楕円 253"/>
        <xdr:cNvSpPr/>
      </xdr:nvSpPr>
      <xdr:spPr>
        <a:xfrm>
          <a:off x="2857500" y="1685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140690</xdr:rowOff>
    </xdr:from>
    <xdr:ext cx="534377" cy="259045"/>
    <xdr:sp macro="" textlink="">
      <xdr:nvSpPr>
        <xdr:cNvPr id="255" name="テキスト ボックス 254"/>
        <xdr:cNvSpPr txBox="1"/>
      </xdr:nvSpPr>
      <xdr:spPr>
        <a:xfrm>
          <a:off x="2641111" y="1694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68325</xdr:rowOff>
    </xdr:from>
    <xdr:to>
      <xdr:col>10</xdr:col>
      <xdr:colOff>165100</xdr:colOff>
      <xdr:row>98</xdr:row>
      <xdr:rowOff>169925</xdr:rowOff>
    </xdr:to>
    <xdr:sp macro="" textlink="">
      <xdr:nvSpPr>
        <xdr:cNvPr id="256" name="楕円 255"/>
        <xdr:cNvSpPr/>
      </xdr:nvSpPr>
      <xdr:spPr>
        <a:xfrm>
          <a:off x="1968500" y="168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161052</xdr:rowOff>
    </xdr:from>
    <xdr:ext cx="534377" cy="259045"/>
    <xdr:sp macro="" textlink="">
      <xdr:nvSpPr>
        <xdr:cNvPr id="257" name="テキスト ボックス 256"/>
        <xdr:cNvSpPr txBox="1"/>
      </xdr:nvSpPr>
      <xdr:spPr>
        <a:xfrm>
          <a:off x="1752111" y="1696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70177</xdr:rowOff>
    </xdr:from>
    <xdr:to>
      <xdr:col>6</xdr:col>
      <xdr:colOff>38100</xdr:colOff>
      <xdr:row>99</xdr:row>
      <xdr:rowOff>327</xdr:rowOff>
    </xdr:to>
    <xdr:sp macro="" textlink="">
      <xdr:nvSpPr>
        <xdr:cNvPr id="258" name="楕円 257"/>
        <xdr:cNvSpPr/>
      </xdr:nvSpPr>
      <xdr:spPr>
        <a:xfrm>
          <a:off x="1079500" y="168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162904</xdr:rowOff>
    </xdr:from>
    <xdr:ext cx="534377" cy="259045"/>
    <xdr:sp macro="" textlink="">
      <xdr:nvSpPr>
        <xdr:cNvPr id="259" name="テキスト ボックス 258"/>
        <xdr:cNvSpPr txBox="1"/>
      </xdr:nvSpPr>
      <xdr:spPr>
        <a:xfrm>
          <a:off x="863111" y="1696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98732</xdr:rowOff>
    </xdr:from>
    <xdr:to>
      <xdr:col>55</xdr:col>
      <xdr:colOff>0</xdr:colOff>
      <xdr:row>39</xdr:row>
      <xdr:rowOff>98732</xdr:rowOff>
    </xdr:to>
    <xdr:cxnSp macro="">
      <xdr:nvCxnSpPr>
        <xdr:cNvPr id="290" name="直線コネクタ 289"/>
        <xdr:cNvCxnSpPr/>
      </xdr:nvCxnSpPr>
      <xdr:spPr>
        <a:xfrm>
          <a:off x="9639300" y="67852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98732</xdr:rowOff>
    </xdr:from>
    <xdr:to>
      <xdr:col>50</xdr:col>
      <xdr:colOff>114300</xdr:colOff>
      <xdr:row>39</xdr:row>
      <xdr:rowOff>98732</xdr:rowOff>
    </xdr:to>
    <xdr:cxnSp macro="">
      <xdr:nvCxnSpPr>
        <xdr:cNvPr id="293" name="直線コネクタ 292"/>
        <xdr:cNvCxnSpPr/>
      </xdr:nvCxnSpPr>
      <xdr:spPr>
        <a:xfrm>
          <a:off x="8750300" y="6785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98732</xdr:rowOff>
    </xdr:from>
    <xdr:to>
      <xdr:col>45</xdr:col>
      <xdr:colOff>177800</xdr:colOff>
      <xdr:row>39</xdr:row>
      <xdr:rowOff>98732</xdr:rowOff>
    </xdr:to>
    <xdr:cxnSp macro="">
      <xdr:nvCxnSpPr>
        <xdr:cNvPr id="296" name="直線コネクタ 295"/>
        <xdr:cNvCxnSpPr/>
      </xdr:nvCxnSpPr>
      <xdr:spPr>
        <a:xfrm>
          <a:off x="7861300" y="6785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112289</xdr:rowOff>
    </xdr:from>
    <xdr:ext cx="469744" cy="259045"/>
    <xdr:sp macro="" textlink="">
      <xdr:nvSpPr>
        <xdr:cNvPr id="298" name="テキスト ボックス 297"/>
        <xdr:cNvSpPr txBox="1"/>
      </xdr:nvSpPr>
      <xdr:spPr>
        <a:xfrm>
          <a:off x="8515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84591</xdr:rowOff>
    </xdr:from>
    <xdr:to>
      <xdr:col>41</xdr:col>
      <xdr:colOff>50800</xdr:colOff>
      <xdr:row>39</xdr:row>
      <xdr:rowOff>98732</xdr:rowOff>
    </xdr:to>
    <xdr:cxnSp macro="">
      <xdr:nvCxnSpPr>
        <xdr:cNvPr id="299" name="直線コネクタ 298"/>
        <xdr:cNvCxnSpPr/>
      </xdr:nvCxnSpPr>
      <xdr:spPr>
        <a:xfrm>
          <a:off x="6972300" y="6771141"/>
          <a:ext cx="889000" cy="1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xdr:cNvSpPr/>
      </xdr:nvSpPr>
      <xdr:spPr>
        <a:xfrm>
          <a:off x="7810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127654</xdr:rowOff>
    </xdr:from>
    <xdr:ext cx="469744" cy="259045"/>
    <xdr:sp macro="" textlink="">
      <xdr:nvSpPr>
        <xdr:cNvPr id="301" name="テキスト ボックス 300"/>
        <xdr:cNvSpPr txBox="1"/>
      </xdr:nvSpPr>
      <xdr:spPr>
        <a:xfrm>
          <a:off x="7626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xdr:cNvSpPr/>
      </xdr:nvSpPr>
      <xdr:spPr>
        <a:xfrm>
          <a:off x="6921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107880</xdr:rowOff>
    </xdr:from>
    <xdr:ext cx="469744" cy="259045"/>
    <xdr:sp macro="" textlink="">
      <xdr:nvSpPr>
        <xdr:cNvPr id="303" name="テキスト ボックス 302"/>
        <xdr:cNvSpPr txBox="1"/>
      </xdr:nvSpPr>
      <xdr:spPr>
        <a:xfrm>
          <a:off x="6737428"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47932</xdr:rowOff>
    </xdr:from>
    <xdr:to>
      <xdr:col>55</xdr:col>
      <xdr:colOff>50800</xdr:colOff>
      <xdr:row>39</xdr:row>
      <xdr:rowOff>149532</xdr:rowOff>
    </xdr:to>
    <xdr:sp macro="" textlink="">
      <xdr:nvSpPr>
        <xdr:cNvPr id="309" name="楕円 308"/>
        <xdr:cNvSpPr/>
      </xdr:nvSpPr>
      <xdr:spPr>
        <a:xfrm>
          <a:off x="10426700" y="67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168956</xdr:rowOff>
    </xdr:from>
    <xdr:ext cx="249299" cy="259045"/>
    <xdr:sp macro="" textlink="">
      <xdr:nvSpPr>
        <xdr:cNvPr id="310" name="労働費該当値テキスト"/>
        <xdr:cNvSpPr txBox="1"/>
      </xdr:nvSpPr>
      <xdr:spPr>
        <a:xfrm>
          <a:off x="10528300" y="6684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47932</xdr:rowOff>
    </xdr:from>
    <xdr:to>
      <xdr:col>50</xdr:col>
      <xdr:colOff>165100</xdr:colOff>
      <xdr:row>39</xdr:row>
      <xdr:rowOff>149532</xdr:rowOff>
    </xdr:to>
    <xdr:sp macro="" textlink="">
      <xdr:nvSpPr>
        <xdr:cNvPr id="311" name="楕円 310"/>
        <xdr:cNvSpPr/>
      </xdr:nvSpPr>
      <xdr:spPr>
        <a:xfrm>
          <a:off x="9588500" y="67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140659</xdr:rowOff>
    </xdr:from>
    <xdr:ext cx="249299" cy="259045"/>
    <xdr:sp macro="" textlink="">
      <xdr:nvSpPr>
        <xdr:cNvPr id="312" name="テキスト ボックス 311"/>
        <xdr:cNvSpPr txBox="1"/>
      </xdr:nvSpPr>
      <xdr:spPr>
        <a:xfrm>
          <a:off x="9514650" y="68272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47932</xdr:rowOff>
    </xdr:from>
    <xdr:to>
      <xdr:col>46</xdr:col>
      <xdr:colOff>38100</xdr:colOff>
      <xdr:row>39</xdr:row>
      <xdr:rowOff>149532</xdr:rowOff>
    </xdr:to>
    <xdr:sp macro="" textlink="">
      <xdr:nvSpPr>
        <xdr:cNvPr id="313" name="楕円 312"/>
        <xdr:cNvSpPr/>
      </xdr:nvSpPr>
      <xdr:spPr>
        <a:xfrm>
          <a:off x="8699500" y="67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140659</xdr:rowOff>
    </xdr:from>
    <xdr:ext cx="249299" cy="259045"/>
    <xdr:sp macro="" textlink="">
      <xdr:nvSpPr>
        <xdr:cNvPr id="314" name="テキスト ボックス 313"/>
        <xdr:cNvSpPr txBox="1"/>
      </xdr:nvSpPr>
      <xdr:spPr>
        <a:xfrm>
          <a:off x="8625650" y="68272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47932</xdr:rowOff>
    </xdr:from>
    <xdr:to>
      <xdr:col>41</xdr:col>
      <xdr:colOff>101600</xdr:colOff>
      <xdr:row>39</xdr:row>
      <xdr:rowOff>149532</xdr:rowOff>
    </xdr:to>
    <xdr:sp macro="" textlink="">
      <xdr:nvSpPr>
        <xdr:cNvPr id="315" name="楕円 314"/>
        <xdr:cNvSpPr/>
      </xdr:nvSpPr>
      <xdr:spPr>
        <a:xfrm>
          <a:off x="7810500" y="67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140659</xdr:rowOff>
    </xdr:from>
    <xdr:ext cx="249299" cy="259045"/>
    <xdr:sp macro="" textlink="">
      <xdr:nvSpPr>
        <xdr:cNvPr id="316" name="テキスト ボックス 315"/>
        <xdr:cNvSpPr txBox="1"/>
      </xdr:nvSpPr>
      <xdr:spPr>
        <a:xfrm>
          <a:off x="7736650" y="68272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33791</xdr:rowOff>
    </xdr:from>
    <xdr:to>
      <xdr:col>36</xdr:col>
      <xdr:colOff>165100</xdr:colOff>
      <xdr:row>39</xdr:row>
      <xdr:rowOff>135391</xdr:rowOff>
    </xdr:to>
    <xdr:sp macro="" textlink="">
      <xdr:nvSpPr>
        <xdr:cNvPr id="317" name="楕円 316"/>
        <xdr:cNvSpPr/>
      </xdr:nvSpPr>
      <xdr:spPr>
        <a:xfrm>
          <a:off x="6921500" y="672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126518</xdr:rowOff>
    </xdr:from>
    <xdr:ext cx="378565" cy="259045"/>
    <xdr:sp macro="" textlink="">
      <xdr:nvSpPr>
        <xdr:cNvPr id="318" name="テキスト ボックス 317"/>
        <xdr:cNvSpPr txBox="1"/>
      </xdr:nvSpPr>
      <xdr:spPr>
        <a:xfrm>
          <a:off x="6783017" y="6813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122092</xdr:rowOff>
    </xdr:from>
    <xdr:to>
      <xdr:col>55</xdr:col>
      <xdr:colOff>0</xdr:colOff>
      <xdr:row>58</xdr:row>
      <xdr:rowOff>128863</xdr:rowOff>
    </xdr:to>
    <xdr:cxnSp macro="">
      <xdr:nvCxnSpPr>
        <xdr:cNvPr id="345" name="直線コネクタ 344"/>
        <xdr:cNvCxnSpPr/>
      </xdr:nvCxnSpPr>
      <xdr:spPr>
        <a:xfrm>
          <a:off x="9639300" y="10066192"/>
          <a:ext cx="838200" cy="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11983</xdr:rowOff>
    </xdr:from>
    <xdr:ext cx="599010" cy="259045"/>
    <xdr:sp macro="" textlink="">
      <xdr:nvSpPr>
        <xdr:cNvPr id="346" name="農林水産業費平均値テキスト"/>
        <xdr:cNvSpPr txBox="1"/>
      </xdr:nvSpPr>
      <xdr:spPr>
        <a:xfrm>
          <a:off x="10528300" y="9784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120408</xdr:rowOff>
    </xdr:from>
    <xdr:to>
      <xdr:col>50</xdr:col>
      <xdr:colOff>114300</xdr:colOff>
      <xdr:row>58</xdr:row>
      <xdr:rowOff>122092</xdr:rowOff>
    </xdr:to>
    <xdr:cxnSp macro="">
      <xdr:nvCxnSpPr>
        <xdr:cNvPr id="348" name="直線コネクタ 347"/>
        <xdr:cNvCxnSpPr/>
      </xdr:nvCxnSpPr>
      <xdr:spPr>
        <a:xfrm>
          <a:off x="8750300" y="10064508"/>
          <a:ext cx="889000" cy="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120099</xdr:rowOff>
    </xdr:from>
    <xdr:ext cx="534377" cy="259045"/>
    <xdr:sp macro="" textlink="">
      <xdr:nvSpPr>
        <xdr:cNvPr id="350" name="テキスト ボックス 349"/>
        <xdr:cNvSpPr txBox="1"/>
      </xdr:nvSpPr>
      <xdr:spPr>
        <a:xfrm>
          <a:off x="9372111" y="972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120408</xdr:rowOff>
    </xdr:from>
    <xdr:to>
      <xdr:col>45</xdr:col>
      <xdr:colOff>177800</xdr:colOff>
      <xdr:row>58</xdr:row>
      <xdr:rowOff>127262</xdr:rowOff>
    </xdr:to>
    <xdr:cxnSp macro="">
      <xdr:nvCxnSpPr>
        <xdr:cNvPr id="351" name="直線コネクタ 350"/>
        <xdr:cNvCxnSpPr/>
      </xdr:nvCxnSpPr>
      <xdr:spPr>
        <a:xfrm flipV="1">
          <a:off x="7861300" y="10064508"/>
          <a:ext cx="889000" cy="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116570</xdr:rowOff>
    </xdr:from>
    <xdr:ext cx="534377" cy="259045"/>
    <xdr:sp macro="" textlink="">
      <xdr:nvSpPr>
        <xdr:cNvPr id="353" name="テキスト ボックス 352"/>
        <xdr:cNvSpPr txBox="1"/>
      </xdr:nvSpPr>
      <xdr:spPr>
        <a:xfrm>
          <a:off x="8483111" y="97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127262</xdr:rowOff>
    </xdr:from>
    <xdr:to>
      <xdr:col>41</xdr:col>
      <xdr:colOff>50800</xdr:colOff>
      <xdr:row>58</xdr:row>
      <xdr:rowOff>133257</xdr:rowOff>
    </xdr:to>
    <xdr:cxnSp macro="">
      <xdr:nvCxnSpPr>
        <xdr:cNvPr id="354" name="直線コネクタ 353"/>
        <xdr:cNvCxnSpPr/>
      </xdr:nvCxnSpPr>
      <xdr:spPr>
        <a:xfrm flipV="1">
          <a:off x="6972300" y="10071362"/>
          <a:ext cx="889000" cy="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xdr:cNvSpPr/>
      </xdr:nvSpPr>
      <xdr:spPr>
        <a:xfrm>
          <a:off x="7810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114671</xdr:rowOff>
    </xdr:from>
    <xdr:ext cx="599010" cy="259045"/>
    <xdr:sp macro="" textlink="">
      <xdr:nvSpPr>
        <xdr:cNvPr id="356" name="テキスト ボックス 355"/>
        <xdr:cNvSpPr txBox="1"/>
      </xdr:nvSpPr>
      <xdr:spPr>
        <a:xfrm>
          <a:off x="7561795"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xdr:cNvSpPr/>
      </xdr:nvSpPr>
      <xdr:spPr>
        <a:xfrm>
          <a:off x="6921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119975</xdr:rowOff>
    </xdr:from>
    <xdr:ext cx="534377" cy="259045"/>
    <xdr:sp macro="" textlink="">
      <xdr:nvSpPr>
        <xdr:cNvPr id="358" name="テキスト ボックス 357"/>
        <xdr:cNvSpPr txBox="1"/>
      </xdr:nvSpPr>
      <xdr:spPr>
        <a:xfrm>
          <a:off x="6705111" y="97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78063</xdr:rowOff>
    </xdr:from>
    <xdr:to>
      <xdr:col>55</xdr:col>
      <xdr:colOff>50800</xdr:colOff>
      <xdr:row>59</xdr:row>
      <xdr:rowOff>8213</xdr:rowOff>
    </xdr:to>
    <xdr:sp macro="" textlink="">
      <xdr:nvSpPr>
        <xdr:cNvPr id="364" name="楕円 363"/>
        <xdr:cNvSpPr/>
      </xdr:nvSpPr>
      <xdr:spPr>
        <a:xfrm>
          <a:off x="10426700" y="1002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164440</xdr:rowOff>
    </xdr:from>
    <xdr:ext cx="534377" cy="259045"/>
    <xdr:sp macro="" textlink="">
      <xdr:nvSpPr>
        <xdr:cNvPr id="365" name="農林水産業費該当値テキスト"/>
        <xdr:cNvSpPr txBox="1"/>
      </xdr:nvSpPr>
      <xdr:spPr>
        <a:xfrm>
          <a:off x="10528300" y="993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71292</xdr:rowOff>
    </xdr:from>
    <xdr:to>
      <xdr:col>50</xdr:col>
      <xdr:colOff>165100</xdr:colOff>
      <xdr:row>59</xdr:row>
      <xdr:rowOff>1442</xdr:rowOff>
    </xdr:to>
    <xdr:sp macro="" textlink="">
      <xdr:nvSpPr>
        <xdr:cNvPr id="366" name="楕円 365"/>
        <xdr:cNvSpPr/>
      </xdr:nvSpPr>
      <xdr:spPr>
        <a:xfrm>
          <a:off x="9588500" y="1001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164019</xdr:rowOff>
    </xdr:from>
    <xdr:ext cx="534377" cy="259045"/>
    <xdr:sp macro="" textlink="">
      <xdr:nvSpPr>
        <xdr:cNvPr id="367" name="テキスト ボックス 366"/>
        <xdr:cNvSpPr txBox="1"/>
      </xdr:nvSpPr>
      <xdr:spPr>
        <a:xfrm>
          <a:off x="9372111" y="1010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69608</xdr:rowOff>
    </xdr:from>
    <xdr:to>
      <xdr:col>46</xdr:col>
      <xdr:colOff>38100</xdr:colOff>
      <xdr:row>58</xdr:row>
      <xdr:rowOff>171208</xdr:rowOff>
    </xdr:to>
    <xdr:sp macro="" textlink="">
      <xdr:nvSpPr>
        <xdr:cNvPr id="368" name="楕円 367"/>
        <xdr:cNvSpPr/>
      </xdr:nvSpPr>
      <xdr:spPr>
        <a:xfrm>
          <a:off x="8699500" y="1001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162335</xdr:rowOff>
    </xdr:from>
    <xdr:ext cx="534377" cy="259045"/>
    <xdr:sp macro="" textlink="">
      <xdr:nvSpPr>
        <xdr:cNvPr id="369" name="テキスト ボックス 368"/>
        <xdr:cNvSpPr txBox="1"/>
      </xdr:nvSpPr>
      <xdr:spPr>
        <a:xfrm>
          <a:off x="8483111" y="1010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76462</xdr:rowOff>
    </xdr:from>
    <xdr:to>
      <xdr:col>41</xdr:col>
      <xdr:colOff>101600</xdr:colOff>
      <xdr:row>59</xdr:row>
      <xdr:rowOff>6612</xdr:rowOff>
    </xdr:to>
    <xdr:sp macro="" textlink="">
      <xdr:nvSpPr>
        <xdr:cNvPr id="370" name="楕円 369"/>
        <xdr:cNvSpPr/>
      </xdr:nvSpPr>
      <xdr:spPr>
        <a:xfrm>
          <a:off x="7810500" y="100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169189</xdr:rowOff>
    </xdr:from>
    <xdr:ext cx="534377" cy="259045"/>
    <xdr:sp macro="" textlink="">
      <xdr:nvSpPr>
        <xdr:cNvPr id="371" name="テキスト ボックス 370"/>
        <xdr:cNvSpPr txBox="1"/>
      </xdr:nvSpPr>
      <xdr:spPr>
        <a:xfrm>
          <a:off x="7594111" y="101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82457</xdr:rowOff>
    </xdr:from>
    <xdr:to>
      <xdr:col>36</xdr:col>
      <xdr:colOff>165100</xdr:colOff>
      <xdr:row>59</xdr:row>
      <xdr:rowOff>12607</xdr:rowOff>
    </xdr:to>
    <xdr:sp macro="" textlink="">
      <xdr:nvSpPr>
        <xdr:cNvPr id="372" name="楕円 371"/>
        <xdr:cNvSpPr/>
      </xdr:nvSpPr>
      <xdr:spPr>
        <a:xfrm>
          <a:off x="6921500" y="100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3734</xdr:rowOff>
    </xdr:from>
    <xdr:ext cx="469744" cy="259045"/>
    <xdr:sp macro="" textlink="">
      <xdr:nvSpPr>
        <xdr:cNvPr id="373" name="テキスト ボックス 372"/>
        <xdr:cNvSpPr txBox="1"/>
      </xdr:nvSpPr>
      <xdr:spPr>
        <a:xfrm>
          <a:off x="6737428" y="101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167898</xdr:rowOff>
    </xdr:from>
    <xdr:to>
      <xdr:col>55</xdr:col>
      <xdr:colOff>0</xdr:colOff>
      <xdr:row>79</xdr:row>
      <xdr:rowOff>11674</xdr:rowOff>
    </xdr:to>
    <xdr:cxnSp macro="">
      <xdr:nvCxnSpPr>
        <xdr:cNvPr id="402" name="直線コネクタ 401"/>
        <xdr:cNvCxnSpPr/>
      </xdr:nvCxnSpPr>
      <xdr:spPr>
        <a:xfrm flipV="1">
          <a:off x="9639300" y="13540998"/>
          <a:ext cx="838200" cy="1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48471</xdr:rowOff>
    </xdr:from>
    <xdr:ext cx="534377" cy="259045"/>
    <xdr:sp macro="" textlink="">
      <xdr:nvSpPr>
        <xdr:cNvPr id="403" name="商工費平均値テキスト"/>
        <xdr:cNvSpPr txBox="1"/>
      </xdr:nvSpPr>
      <xdr:spPr>
        <a:xfrm>
          <a:off x="10528300" y="1325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168277</xdr:rowOff>
    </xdr:from>
    <xdr:to>
      <xdr:col>50</xdr:col>
      <xdr:colOff>114300</xdr:colOff>
      <xdr:row>79</xdr:row>
      <xdr:rowOff>11674</xdr:rowOff>
    </xdr:to>
    <xdr:cxnSp macro="">
      <xdr:nvCxnSpPr>
        <xdr:cNvPr id="405" name="直線コネクタ 404"/>
        <xdr:cNvCxnSpPr/>
      </xdr:nvCxnSpPr>
      <xdr:spPr>
        <a:xfrm>
          <a:off x="8750300" y="13541377"/>
          <a:ext cx="889000" cy="1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129377</xdr:rowOff>
    </xdr:from>
    <xdr:ext cx="534377" cy="259045"/>
    <xdr:sp macro="" textlink="">
      <xdr:nvSpPr>
        <xdr:cNvPr id="407" name="テキスト ボックス 406"/>
        <xdr:cNvSpPr txBox="1"/>
      </xdr:nvSpPr>
      <xdr:spPr>
        <a:xfrm>
          <a:off x="9372111" y="1315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168277</xdr:rowOff>
    </xdr:from>
    <xdr:to>
      <xdr:col>45</xdr:col>
      <xdr:colOff>177800</xdr:colOff>
      <xdr:row>79</xdr:row>
      <xdr:rowOff>11413</xdr:rowOff>
    </xdr:to>
    <xdr:cxnSp macro="">
      <xdr:nvCxnSpPr>
        <xdr:cNvPr id="408" name="直線コネクタ 407"/>
        <xdr:cNvCxnSpPr/>
      </xdr:nvCxnSpPr>
      <xdr:spPr>
        <a:xfrm flipV="1">
          <a:off x="7861300" y="13541377"/>
          <a:ext cx="889000" cy="1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171015</xdr:rowOff>
    </xdr:from>
    <xdr:ext cx="534377" cy="259045"/>
    <xdr:sp macro="" textlink="">
      <xdr:nvSpPr>
        <xdr:cNvPr id="410" name="テキスト ボックス 409"/>
        <xdr:cNvSpPr txBox="1"/>
      </xdr:nvSpPr>
      <xdr:spPr>
        <a:xfrm>
          <a:off x="8483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169687</xdr:rowOff>
    </xdr:from>
    <xdr:to>
      <xdr:col>41</xdr:col>
      <xdr:colOff>50800</xdr:colOff>
      <xdr:row>79</xdr:row>
      <xdr:rowOff>11413</xdr:rowOff>
    </xdr:to>
    <xdr:cxnSp macro="">
      <xdr:nvCxnSpPr>
        <xdr:cNvPr id="411" name="直線コネクタ 410"/>
        <xdr:cNvCxnSpPr/>
      </xdr:nvCxnSpPr>
      <xdr:spPr>
        <a:xfrm>
          <a:off x="6972300" y="13542787"/>
          <a:ext cx="889000" cy="1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5852</xdr:rowOff>
    </xdr:from>
    <xdr:ext cx="534377" cy="259045"/>
    <xdr:sp macro="" textlink="">
      <xdr:nvSpPr>
        <xdr:cNvPr id="413" name="テキスト ボックス 412"/>
        <xdr:cNvSpPr txBox="1"/>
      </xdr:nvSpPr>
      <xdr:spPr>
        <a:xfrm>
          <a:off x="7594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10865</xdr:rowOff>
    </xdr:from>
    <xdr:ext cx="534377" cy="259045"/>
    <xdr:sp macro="" textlink="">
      <xdr:nvSpPr>
        <xdr:cNvPr id="415" name="テキスト ボックス 414"/>
        <xdr:cNvSpPr txBox="1"/>
      </xdr:nvSpPr>
      <xdr:spPr>
        <a:xfrm>
          <a:off x="6705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117098</xdr:rowOff>
    </xdr:from>
    <xdr:to>
      <xdr:col>55</xdr:col>
      <xdr:colOff>50800</xdr:colOff>
      <xdr:row>79</xdr:row>
      <xdr:rowOff>47248</xdr:rowOff>
    </xdr:to>
    <xdr:sp macro="" textlink="">
      <xdr:nvSpPr>
        <xdr:cNvPr id="421" name="楕円 420"/>
        <xdr:cNvSpPr/>
      </xdr:nvSpPr>
      <xdr:spPr>
        <a:xfrm>
          <a:off x="10426700" y="1349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32025</xdr:rowOff>
    </xdr:from>
    <xdr:ext cx="534377" cy="259045"/>
    <xdr:sp macro="" textlink="">
      <xdr:nvSpPr>
        <xdr:cNvPr id="422" name="商工費該当値テキスト"/>
        <xdr:cNvSpPr txBox="1"/>
      </xdr:nvSpPr>
      <xdr:spPr>
        <a:xfrm>
          <a:off x="10528300" y="1340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132324</xdr:rowOff>
    </xdr:from>
    <xdr:to>
      <xdr:col>50</xdr:col>
      <xdr:colOff>165100</xdr:colOff>
      <xdr:row>79</xdr:row>
      <xdr:rowOff>62474</xdr:rowOff>
    </xdr:to>
    <xdr:sp macro="" textlink="">
      <xdr:nvSpPr>
        <xdr:cNvPr id="423" name="楕円 422"/>
        <xdr:cNvSpPr/>
      </xdr:nvSpPr>
      <xdr:spPr>
        <a:xfrm>
          <a:off x="9588500" y="135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53601</xdr:rowOff>
    </xdr:from>
    <xdr:ext cx="534377" cy="259045"/>
    <xdr:sp macro="" textlink="">
      <xdr:nvSpPr>
        <xdr:cNvPr id="424" name="テキスト ボックス 423"/>
        <xdr:cNvSpPr txBox="1"/>
      </xdr:nvSpPr>
      <xdr:spPr>
        <a:xfrm>
          <a:off x="9372111" y="1359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117477</xdr:rowOff>
    </xdr:from>
    <xdr:to>
      <xdr:col>46</xdr:col>
      <xdr:colOff>38100</xdr:colOff>
      <xdr:row>79</xdr:row>
      <xdr:rowOff>47627</xdr:rowOff>
    </xdr:to>
    <xdr:sp macro="" textlink="">
      <xdr:nvSpPr>
        <xdr:cNvPr id="425" name="楕円 424"/>
        <xdr:cNvSpPr/>
      </xdr:nvSpPr>
      <xdr:spPr>
        <a:xfrm>
          <a:off x="8699500" y="1349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38754</xdr:rowOff>
    </xdr:from>
    <xdr:ext cx="534377" cy="259045"/>
    <xdr:sp macro="" textlink="">
      <xdr:nvSpPr>
        <xdr:cNvPr id="426" name="テキスト ボックス 425"/>
        <xdr:cNvSpPr txBox="1"/>
      </xdr:nvSpPr>
      <xdr:spPr>
        <a:xfrm>
          <a:off x="8483111" y="1358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132063</xdr:rowOff>
    </xdr:from>
    <xdr:to>
      <xdr:col>41</xdr:col>
      <xdr:colOff>101600</xdr:colOff>
      <xdr:row>79</xdr:row>
      <xdr:rowOff>62213</xdr:rowOff>
    </xdr:to>
    <xdr:sp macro="" textlink="">
      <xdr:nvSpPr>
        <xdr:cNvPr id="427" name="楕円 426"/>
        <xdr:cNvSpPr/>
      </xdr:nvSpPr>
      <xdr:spPr>
        <a:xfrm>
          <a:off x="7810500" y="135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53340</xdr:rowOff>
    </xdr:from>
    <xdr:ext cx="534377" cy="259045"/>
    <xdr:sp macro="" textlink="">
      <xdr:nvSpPr>
        <xdr:cNvPr id="428" name="テキスト ボックス 427"/>
        <xdr:cNvSpPr txBox="1"/>
      </xdr:nvSpPr>
      <xdr:spPr>
        <a:xfrm>
          <a:off x="7594111" y="1359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118887</xdr:rowOff>
    </xdr:from>
    <xdr:to>
      <xdr:col>36</xdr:col>
      <xdr:colOff>165100</xdr:colOff>
      <xdr:row>79</xdr:row>
      <xdr:rowOff>49037</xdr:rowOff>
    </xdr:to>
    <xdr:sp macro="" textlink="">
      <xdr:nvSpPr>
        <xdr:cNvPr id="429" name="楕円 428"/>
        <xdr:cNvSpPr/>
      </xdr:nvSpPr>
      <xdr:spPr>
        <a:xfrm>
          <a:off x="6921500" y="1349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40164</xdr:rowOff>
    </xdr:from>
    <xdr:ext cx="534377" cy="259045"/>
    <xdr:sp macro="" textlink="">
      <xdr:nvSpPr>
        <xdr:cNvPr id="430" name="テキスト ボックス 429"/>
        <xdr:cNvSpPr txBox="1"/>
      </xdr:nvSpPr>
      <xdr:spPr>
        <a:xfrm>
          <a:off x="6705111" y="13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37654</xdr:rowOff>
    </xdr:from>
    <xdr:to>
      <xdr:col>55</xdr:col>
      <xdr:colOff>0</xdr:colOff>
      <xdr:row>99</xdr:row>
      <xdr:rowOff>56677</xdr:rowOff>
    </xdr:to>
    <xdr:cxnSp macro="">
      <xdr:nvCxnSpPr>
        <xdr:cNvPr id="461" name="直線コネクタ 460"/>
        <xdr:cNvCxnSpPr/>
      </xdr:nvCxnSpPr>
      <xdr:spPr>
        <a:xfrm>
          <a:off x="9639300" y="17011204"/>
          <a:ext cx="838200" cy="1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66186</xdr:rowOff>
    </xdr:from>
    <xdr:ext cx="599010" cy="259045"/>
    <xdr:sp macro="" textlink="">
      <xdr:nvSpPr>
        <xdr:cNvPr id="462" name="土木費平均値テキスト"/>
        <xdr:cNvSpPr txBox="1"/>
      </xdr:nvSpPr>
      <xdr:spPr>
        <a:xfrm>
          <a:off x="10528300" y="16696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2967</xdr:rowOff>
    </xdr:from>
    <xdr:to>
      <xdr:col>50</xdr:col>
      <xdr:colOff>114300</xdr:colOff>
      <xdr:row>99</xdr:row>
      <xdr:rowOff>37654</xdr:rowOff>
    </xdr:to>
    <xdr:cxnSp macro="">
      <xdr:nvCxnSpPr>
        <xdr:cNvPr id="464" name="直線コネクタ 463"/>
        <xdr:cNvCxnSpPr/>
      </xdr:nvCxnSpPr>
      <xdr:spPr>
        <a:xfrm>
          <a:off x="8750300" y="16976517"/>
          <a:ext cx="889000" cy="3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169262</xdr:rowOff>
    </xdr:from>
    <xdr:ext cx="599010" cy="259045"/>
    <xdr:sp macro="" textlink="">
      <xdr:nvSpPr>
        <xdr:cNvPr id="466" name="テキスト ボックス 465"/>
        <xdr:cNvSpPr txBox="1"/>
      </xdr:nvSpPr>
      <xdr:spPr>
        <a:xfrm>
          <a:off x="9339795" y="1662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115289</xdr:rowOff>
    </xdr:from>
    <xdr:to>
      <xdr:col>45</xdr:col>
      <xdr:colOff>177800</xdr:colOff>
      <xdr:row>99</xdr:row>
      <xdr:rowOff>2967</xdr:rowOff>
    </xdr:to>
    <xdr:cxnSp macro="">
      <xdr:nvCxnSpPr>
        <xdr:cNvPr id="467" name="直線コネクタ 466"/>
        <xdr:cNvCxnSpPr/>
      </xdr:nvCxnSpPr>
      <xdr:spPr>
        <a:xfrm>
          <a:off x="7861300" y="16917389"/>
          <a:ext cx="889000" cy="5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4025</xdr:rowOff>
    </xdr:from>
    <xdr:ext cx="599010" cy="259045"/>
    <xdr:sp macro="" textlink="">
      <xdr:nvSpPr>
        <xdr:cNvPr id="469" name="テキスト ボックス 468"/>
        <xdr:cNvSpPr txBox="1"/>
      </xdr:nvSpPr>
      <xdr:spPr>
        <a:xfrm>
          <a:off x="8450795" y="1663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37440</xdr:rowOff>
    </xdr:from>
    <xdr:to>
      <xdr:col>41</xdr:col>
      <xdr:colOff>50800</xdr:colOff>
      <xdr:row>98</xdr:row>
      <xdr:rowOff>115289</xdr:rowOff>
    </xdr:to>
    <xdr:cxnSp macro="">
      <xdr:nvCxnSpPr>
        <xdr:cNvPr id="470" name="直線コネクタ 469"/>
        <xdr:cNvCxnSpPr/>
      </xdr:nvCxnSpPr>
      <xdr:spPr>
        <a:xfrm>
          <a:off x="6972300" y="16839540"/>
          <a:ext cx="889000" cy="7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xdr:cNvSpPr/>
      </xdr:nvSpPr>
      <xdr:spPr>
        <a:xfrm>
          <a:off x="7810500" y="168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4235</xdr:rowOff>
    </xdr:from>
    <xdr:ext cx="599010" cy="259045"/>
    <xdr:sp macro="" textlink="">
      <xdr:nvSpPr>
        <xdr:cNvPr id="472" name="テキスト ボックス 471"/>
        <xdr:cNvSpPr txBox="1"/>
      </xdr:nvSpPr>
      <xdr:spPr>
        <a:xfrm>
          <a:off x="7561795" y="1663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xdr:cNvSpPr/>
      </xdr:nvSpPr>
      <xdr:spPr>
        <a:xfrm>
          <a:off x="6921500" y="168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167547</xdr:rowOff>
    </xdr:from>
    <xdr:ext cx="599010" cy="259045"/>
    <xdr:sp macro="" textlink="">
      <xdr:nvSpPr>
        <xdr:cNvPr id="474" name="テキスト ボックス 473"/>
        <xdr:cNvSpPr txBox="1"/>
      </xdr:nvSpPr>
      <xdr:spPr>
        <a:xfrm>
          <a:off x="6672795" y="1696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5877</xdr:rowOff>
    </xdr:from>
    <xdr:to>
      <xdr:col>55</xdr:col>
      <xdr:colOff>50800</xdr:colOff>
      <xdr:row>99</xdr:row>
      <xdr:rowOff>107477</xdr:rowOff>
    </xdr:to>
    <xdr:sp macro="" textlink="">
      <xdr:nvSpPr>
        <xdr:cNvPr id="480" name="楕円 479"/>
        <xdr:cNvSpPr/>
      </xdr:nvSpPr>
      <xdr:spPr>
        <a:xfrm>
          <a:off x="10426700" y="1697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92254</xdr:rowOff>
    </xdr:from>
    <xdr:ext cx="534377" cy="259045"/>
    <xdr:sp macro="" textlink="">
      <xdr:nvSpPr>
        <xdr:cNvPr id="481" name="土木費該当値テキスト"/>
        <xdr:cNvSpPr txBox="1"/>
      </xdr:nvSpPr>
      <xdr:spPr>
        <a:xfrm>
          <a:off x="10528300" y="1689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158304</xdr:rowOff>
    </xdr:from>
    <xdr:to>
      <xdr:col>50</xdr:col>
      <xdr:colOff>165100</xdr:colOff>
      <xdr:row>99</xdr:row>
      <xdr:rowOff>88454</xdr:rowOff>
    </xdr:to>
    <xdr:sp macro="" textlink="">
      <xdr:nvSpPr>
        <xdr:cNvPr id="482" name="楕円 481"/>
        <xdr:cNvSpPr/>
      </xdr:nvSpPr>
      <xdr:spPr>
        <a:xfrm>
          <a:off x="9588500" y="1696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79581</xdr:rowOff>
    </xdr:from>
    <xdr:ext cx="534377" cy="259045"/>
    <xdr:sp macro="" textlink="">
      <xdr:nvSpPr>
        <xdr:cNvPr id="483" name="テキスト ボックス 482"/>
        <xdr:cNvSpPr txBox="1"/>
      </xdr:nvSpPr>
      <xdr:spPr>
        <a:xfrm>
          <a:off x="9372111" y="1705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123617</xdr:rowOff>
    </xdr:from>
    <xdr:to>
      <xdr:col>46</xdr:col>
      <xdr:colOff>38100</xdr:colOff>
      <xdr:row>99</xdr:row>
      <xdr:rowOff>53767</xdr:rowOff>
    </xdr:to>
    <xdr:sp macro="" textlink="">
      <xdr:nvSpPr>
        <xdr:cNvPr id="484" name="楕円 483"/>
        <xdr:cNvSpPr/>
      </xdr:nvSpPr>
      <xdr:spPr>
        <a:xfrm>
          <a:off x="8699500" y="169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44894</xdr:rowOff>
    </xdr:from>
    <xdr:ext cx="534377" cy="259045"/>
    <xdr:sp macro="" textlink="">
      <xdr:nvSpPr>
        <xdr:cNvPr id="485" name="テキスト ボックス 484"/>
        <xdr:cNvSpPr txBox="1"/>
      </xdr:nvSpPr>
      <xdr:spPr>
        <a:xfrm>
          <a:off x="8483111" y="1701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64489</xdr:rowOff>
    </xdr:from>
    <xdr:to>
      <xdr:col>41</xdr:col>
      <xdr:colOff>101600</xdr:colOff>
      <xdr:row>98</xdr:row>
      <xdr:rowOff>166089</xdr:rowOff>
    </xdr:to>
    <xdr:sp macro="" textlink="">
      <xdr:nvSpPr>
        <xdr:cNvPr id="486" name="楕円 485"/>
        <xdr:cNvSpPr/>
      </xdr:nvSpPr>
      <xdr:spPr>
        <a:xfrm>
          <a:off x="7810500" y="1686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157216</xdr:rowOff>
    </xdr:from>
    <xdr:ext cx="599010" cy="259045"/>
    <xdr:sp macro="" textlink="">
      <xdr:nvSpPr>
        <xdr:cNvPr id="487" name="テキスト ボックス 486"/>
        <xdr:cNvSpPr txBox="1"/>
      </xdr:nvSpPr>
      <xdr:spPr>
        <a:xfrm>
          <a:off x="7561795" y="1695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158090</xdr:rowOff>
    </xdr:from>
    <xdr:to>
      <xdr:col>36</xdr:col>
      <xdr:colOff>165100</xdr:colOff>
      <xdr:row>98</xdr:row>
      <xdr:rowOff>88240</xdr:rowOff>
    </xdr:to>
    <xdr:sp macro="" textlink="">
      <xdr:nvSpPr>
        <xdr:cNvPr id="488" name="楕円 487"/>
        <xdr:cNvSpPr/>
      </xdr:nvSpPr>
      <xdr:spPr>
        <a:xfrm>
          <a:off x="6921500" y="167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104767</xdr:rowOff>
    </xdr:from>
    <xdr:ext cx="599010" cy="259045"/>
    <xdr:sp macro="" textlink="">
      <xdr:nvSpPr>
        <xdr:cNvPr id="489" name="テキスト ボックス 488"/>
        <xdr:cNvSpPr txBox="1"/>
      </xdr:nvSpPr>
      <xdr:spPr>
        <a:xfrm>
          <a:off x="6672795" y="1656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131390</xdr:rowOff>
    </xdr:from>
    <xdr:to>
      <xdr:col>85</xdr:col>
      <xdr:colOff>127000</xdr:colOff>
      <xdr:row>38</xdr:row>
      <xdr:rowOff>151488</xdr:rowOff>
    </xdr:to>
    <xdr:cxnSp macro="">
      <xdr:nvCxnSpPr>
        <xdr:cNvPr id="518" name="直線コネクタ 517"/>
        <xdr:cNvCxnSpPr/>
      </xdr:nvCxnSpPr>
      <xdr:spPr>
        <a:xfrm>
          <a:off x="15481300" y="6646490"/>
          <a:ext cx="838200" cy="2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122449</xdr:rowOff>
    </xdr:from>
    <xdr:ext cx="534377" cy="259045"/>
    <xdr:sp macro="" textlink="">
      <xdr:nvSpPr>
        <xdr:cNvPr id="519" name="消防費平均値テキスト"/>
        <xdr:cNvSpPr txBox="1"/>
      </xdr:nvSpPr>
      <xdr:spPr>
        <a:xfrm>
          <a:off x="16370300" y="6294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118764</xdr:rowOff>
    </xdr:from>
    <xdr:to>
      <xdr:col>81</xdr:col>
      <xdr:colOff>50800</xdr:colOff>
      <xdr:row>38</xdr:row>
      <xdr:rowOff>131390</xdr:rowOff>
    </xdr:to>
    <xdr:cxnSp macro="">
      <xdr:nvCxnSpPr>
        <xdr:cNvPr id="521" name="直線コネクタ 520"/>
        <xdr:cNvCxnSpPr/>
      </xdr:nvCxnSpPr>
      <xdr:spPr>
        <a:xfrm>
          <a:off x="14592300" y="6633864"/>
          <a:ext cx="889000" cy="1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30815</xdr:rowOff>
    </xdr:from>
    <xdr:ext cx="534377" cy="259045"/>
    <xdr:sp macro="" textlink="">
      <xdr:nvSpPr>
        <xdr:cNvPr id="523" name="テキスト ボックス 522"/>
        <xdr:cNvSpPr txBox="1"/>
      </xdr:nvSpPr>
      <xdr:spPr>
        <a:xfrm>
          <a:off x="15214111" y="620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118764</xdr:rowOff>
    </xdr:from>
    <xdr:to>
      <xdr:col>76</xdr:col>
      <xdr:colOff>114300</xdr:colOff>
      <xdr:row>38</xdr:row>
      <xdr:rowOff>133966</xdr:rowOff>
    </xdr:to>
    <xdr:cxnSp macro="">
      <xdr:nvCxnSpPr>
        <xdr:cNvPr id="524" name="直線コネクタ 523"/>
        <xdr:cNvCxnSpPr/>
      </xdr:nvCxnSpPr>
      <xdr:spPr>
        <a:xfrm flipV="1">
          <a:off x="13703300" y="6633864"/>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82465</xdr:rowOff>
    </xdr:from>
    <xdr:to>
      <xdr:col>76</xdr:col>
      <xdr:colOff>165100</xdr:colOff>
      <xdr:row>38</xdr:row>
      <xdr:rowOff>12615</xdr:rowOff>
    </xdr:to>
    <xdr:sp macro="" textlink="">
      <xdr:nvSpPr>
        <xdr:cNvPr id="525" name="フローチャート: 判断 524"/>
        <xdr:cNvSpPr/>
      </xdr:nvSpPr>
      <xdr:spPr>
        <a:xfrm>
          <a:off x="14541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29142</xdr:rowOff>
    </xdr:from>
    <xdr:ext cx="534377" cy="259045"/>
    <xdr:sp macro="" textlink="">
      <xdr:nvSpPr>
        <xdr:cNvPr id="526" name="テキスト ボックス 525"/>
        <xdr:cNvSpPr txBox="1"/>
      </xdr:nvSpPr>
      <xdr:spPr>
        <a:xfrm>
          <a:off x="14325111" y="620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104484</xdr:rowOff>
    </xdr:from>
    <xdr:to>
      <xdr:col>71</xdr:col>
      <xdr:colOff>177800</xdr:colOff>
      <xdr:row>38</xdr:row>
      <xdr:rowOff>133966</xdr:rowOff>
    </xdr:to>
    <xdr:cxnSp macro="">
      <xdr:nvCxnSpPr>
        <xdr:cNvPr id="527" name="直線コネクタ 526"/>
        <xdr:cNvCxnSpPr/>
      </xdr:nvCxnSpPr>
      <xdr:spPr>
        <a:xfrm>
          <a:off x="12814300" y="6619584"/>
          <a:ext cx="889000"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28" name="フローチャート: 判断 527"/>
        <xdr:cNvSpPr/>
      </xdr:nvSpPr>
      <xdr:spPr>
        <a:xfrm>
          <a:off x="13652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41852</xdr:rowOff>
    </xdr:from>
    <xdr:ext cx="534377" cy="259045"/>
    <xdr:sp macro="" textlink="">
      <xdr:nvSpPr>
        <xdr:cNvPr id="529" name="テキスト ボックス 528"/>
        <xdr:cNvSpPr txBox="1"/>
      </xdr:nvSpPr>
      <xdr:spPr>
        <a:xfrm>
          <a:off x="13436111" y="62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0" name="フローチャート: 判断 529"/>
        <xdr:cNvSpPr/>
      </xdr:nvSpPr>
      <xdr:spPr>
        <a:xfrm>
          <a:off x="12763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44488</xdr:rowOff>
    </xdr:from>
    <xdr:ext cx="534377" cy="259045"/>
    <xdr:sp macro="" textlink="">
      <xdr:nvSpPr>
        <xdr:cNvPr id="531" name="テキスト ボックス 530"/>
        <xdr:cNvSpPr txBox="1"/>
      </xdr:nvSpPr>
      <xdr:spPr>
        <a:xfrm>
          <a:off x="12547111" y="621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100688</xdr:rowOff>
    </xdr:from>
    <xdr:to>
      <xdr:col>85</xdr:col>
      <xdr:colOff>177800</xdr:colOff>
      <xdr:row>39</xdr:row>
      <xdr:rowOff>30838</xdr:rowOff>
    </xdr:to>
    <xdr:sp macro="" textlink="">
      <xdr:nvSpPr>
        <xdr:cNvPr id="537" name="楕円 536"/>
        <xdr:cNvSpPr/>
      </xdr:nvSpPr>
      <xdr:spPr>
        <a:xfrm>
          <a:off x="16268700" y="661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15615</xdr:rowOff>
    </xdr:from>
    <xdr:ext cx="534377" cy="259045"/>
    <xdr:sp macro="" textlink="">
      <xdr:nvSpPr>
        <xdr:cNvPr id="538" name="消防費該当値テキスト"/>
        <xdr:cNvSpPr txBox="1"/>
      </xdr:nvSpPr>
      <xdr:spPr>
        <a:xfrm>
          <a:off x="16370300" y="653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80590</xdr:rowOff>
    </xdr:from>
    <xdr:to>
      <xdr:col>81</xdr:col>
      <xdr:colOff>101600</xdr:colOff>
      <xdr:row>39</xdr:row>
      <xdr:rowOff>10740</xdr:rowOff>
    </xdr:to>
    <xdr:sp macro="" textlink="">
      <xdr:nvSpPr>
        <xdr:cNvPr id="539" name="楕円 538"/>
        <xdr:cNvSpPr/>
      </xdr:nvSpPr>
      <xdr:spPr>
        <a:xfrm>
          <a:off x="15430500" y="659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1867</xdr:rowOff>
    </xdr:from>
    <xdr:ext cx="534377" cy="259045"/>
    <xdr:sp macro="" textlink="">
      <xdr:nvSpPr>
        <xdr:cNvPr id="540" name="テキスト ボックス 539"/>
        <xdr:cNvSpPr txBox="1"/>
      </xdr:nvSpPr>
      <xdr:spPr>
        <a:xfrm>
          <a:off x="15214111" y="668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67964</xdr:rowOff>
    </xdr:from>
    <xdr:to>
      <xdr:col>76</xdr:col>
      <xdr:colOff>165100</xdr:colOff>
      <xdr:row>38</xdr:row>
      <xdr:rowOff>169564</xdr:rowOff>
    </xdr:to>
    <xdr:sp macro="" textlink="">
      <xdr:nvSpPr>
        <xdr:cNvPr id="541" name="楕円 540"/>
        <xdr:cNvSpPr/>
      </xdr:nvSpPr>
      <xdr:spPr>
        <a:xfrm>
          <a:off x="14541500" y="65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160691</xdr:rowOff>
    </xdr:from>
    <xdr:ext cx="534377" cy="259045"/>
    <xdr:sp macro="" textlink="">
      <xdr:nvSpPr>
        <xdr:cNvPr id="542" name="テキスト ボックス 541"/>
        <xdr:cNvSpPr txBox="1"/>
      </xdr:nvSpPr>
      <xdr:spPr>
        <a:xfrm>
          <a:off x="14325111" y="667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83166</xdr:rowOff>
    </xdr:from>
    <xdr:to>
      <xdr:col>72</xdr:col>
      <xdr:colOff>38100</xdr:colOff>
      <xdr:row>39</xdr:row>
      <xdr:rowOff>13316</xdr:rowOff>
    </xdr:to>
    <xdr:sp macro="" textlink="">
      <xdr:nvSpPr>
        <xdr:cNvPr id="543" name="楕円 542"/>
        <xdr:cNvSpPr/>
      </xdr:nvSpPr>
      <xdr:spPr>
        <a:xfrm>
          <a:off x="13652500" y="659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4443</xdr:rowOff>
    </xdr:from>
    <xdr:ext cx="534377" cy="259045"/>
    <xdr:sp macro="" textlink="">
      <xdr:nvSpPr>
        <xdr:cNvPr id="544" name="テキスト ボックス 543"/>
        <xdr:cNvSpPr txBox="1"/>
      </xdr:nvSpPr>
      <xdr:spPr>
        <a:xfrm>
          <a:off x="13436111" y="669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53684</xdr:rowOff>
    </xdr:from>
    <xdr:to>
      <xdr:col>67</xdr:col>
      <xdr:colOff>101600</xdr:colOff>
      <xdr:row>38</xdr:row>
      <xdr:rowOff>155284</xdr:rowOff>
    </xdr:to>
    <xdr:sp macro="" textlink="">
      <xdr:nvSpPr>
        <xdr:cNvPr id="545" name="楕円 544"/>
        <xdr:cNvSpPr/>
      </xdr:nvSpPr>
      <xdr:spPr>
        <a:xfrm>
          <a:off x="12763500" y="656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146411</xdr:rowOff>
    </xdr:from>
    <xdr:ext cx="534377" cy="259045"/>
    <xdr:sp macro="" textlink="">
      <xdr:nvSpPr>
        <xdr:cNvPr id="546" name="テキスト ボックス 545"/>
        <xdr:cNvSpPr txBox="1"/>
      </xdr:nvSpPr>
      <xdr:spPr>
        <a:xfrm>
          <a:off x="12547111" y="666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107745</xdr:rowOff>
    </xdr:from>
    <xdr:to>
      <xdr:col>85</xdr:col>
      <xdr:colOff>127000</xdr:colOff>
      <xdr:row>58</xdr:row>
      <xdr:rowOff>110245</xdr:rowOff>
    </xdr:to>
    <xdr:cxnSp macro="">
      <xdr:nvCxnSpPr>
        <xdr:cNvPr id="575" name="直線コネクタ 574"/>
        <xdr:cNvCxnSpPr/>
      </xdr:nvCxnSpPr>
      <xdr:spPr>
        <a:xfrm>
          <a:off x="15481300" y="10051845"/>
          <a:ext cx="838200" cy="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120881</xdr:rowOff>
    </xdr:from>
    <xdr:ext cx="599010" cy="259045"/>
    <xdr:sp macro="" textlink="">
      <xdr:nvSpPr>
        <xdr:cNvPr id="576" name="教育費平均値テキスト"/>
        <xdr:cNvSpPr txBox="1"/>
      </xdr:nvSpPr>
      <xdr:spPr>
        <a:xfrm>
          <a:off x="16370300" y="9722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83714</xdr:rowOff>
    </xdr:from>
    <xdr:to>
      <xdr:col>81</xdr:col>
      <xdr:colOff>50800</xdr:colOff>
      <xdr:row>58</xdr:row>
      <xdr:rowOff>107745</xdr:rowOff>
    </xdr:to>
    <xdr:cxnSp macro="">
      <xdr:nvCxnSpPr>
        <xdr:cNvPr id="578" name="直線コネクタ 577"/>
        <xdr:cNvCxnSpPr/>
      </xdr:nvCxnSpPr>
      <xdr:spPr>
        <a:xfrm>
          <a:off x="14592300" y="10027814"/>
          <a:ext cx="889000" cy="2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8631</xdr:rowOff>
    </xdr:from>
    <xdr:ext cx="599010" cy="259045"/>
    <xdr:sp macro="" textlink="">
      <xdr:nvSpPr>
        <xdr:cNvPr id="580" name="テキスト ボックス 579"/>
        <xdr:cNvSpPr txBox="1"/>
      </xdr:nvSpPr>
      <xdr:spPr>
        <a:xfrm>
          <a:off x="15181795" y="960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83714</xdr:rowOff>
    </xdr:from>
    <xdr:to>
      <xdr:col>76</xdr:col>
      <xdr:colOff>114300</xdr:colOff>
      <xdr:row>58</xdr:row>
      <xdr:rowOff>111443</xdr:rowOff>
    </xdr:to>
    <xdr:cxnSp macro="">
      <xdr:nvCxnSpPr>
        <xdr:cNvPr id="581" name="直線コネクタ 580"/>
        <xdr:cNvCxnSpPr/>
      </xdr:nvCxnSpPr>
      <xdr:spPr>
        <a:xfrm flipV="1">
          <a:off x="13703300" y="10027814"/>
          <a:ext cx="889000" cy="2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82" name="フローチャート: 判断 581"/>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18615</xdr:rowOff>
    </xdr:from>
    <xdr:ext cx="599010" cy="259045"/>
    <xdr:sp macro="" textlink="">
      <xdr:nvSpPr>
        <xdr:cNvPr id="583" name="テキスト ボックス 582"/>
        <xdr:cNvSpPr txBox="1"/>
      </xdr:nvSpPr>
      <xdr:spPr>
        <a:xfrm>
          <a:off x="14292795" y="961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39017</xdr:rowOff>
    </xdr:from>
    <xdr:to>
      <xdr:col>71</xdr:col>
      <xdr:colOff>177800</xdr:colOff>
      <xdr:row>58</xdr:row>
      <xdr:rowOff>111443</xdr:rowOff>
    </xdr:to>
    <xdr:cxnSp macro="">
      <xdr:nvCxnSpPr>
        <xdr:cNvPr id="584" name="直線コネクタ 583"/>
        <xdr:cNvCxnSpPr/>
      </xdr:nvCxnSpPr>
      <xdr:spPr>
        <a:xfrm>
          <a:off x="12814300" y="9983117"/>
          <a:ext cx="889000" cy="7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85" name="フローチャート: 判断 584"/>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22019</xdr:rowOff>
    </xdr:from>
    <xdr:ext cx="599010" cy="259045"/>
    <xdr:sp macro="" textlink="">
      <xdr:nvSpPr>
        <xdr:cNvPr id="586" name="テキスト ボックス 585"/>
        <xdr:cNvSpPr txBox="1"/>
      </xdr:nvSpPr>
      <xdr:spPr>
        <a:xfrm>
          <a:off x="13403795"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87" name="フローチャート: 判断 586"/>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74902</xdr:rowOff>
    </xdr:from>
    <xdr:ext cx="599010" cy="259045"/>
    <xdr:sp macro="" textlink="">
      <xdr:nvSpPr>
        <xdr:cNvPr id="588" name="テキスト ボックス 587"/>
        <xdr:cNvSpPr txBox="1"/>
      </xdr:nvSpPr>
      <xdr:spPr>
        <a:xfrm>
          <a:off x="12514795" y="967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59445</xdr:rowOff>
    </xdr:from>
    <xdr:to>
      <xdr:col>85</xdr:col>
      <xdr:colOff>177800</xdr:colOff>
      <xdr:row>58</xdr:row>
      <xdr:rowOff>161045</xdr:rowOff>
    </xdr:to>
    <xdr:sp macro="" textlink="">
      <xdr:nvSpPr>
        <xdr:cNvPr id="594" name="楕円 593"/>
        <xdr:cNvSpPr/>
      </xdr:nvSpPr>
      <xdr:spPr>
        <a:xfrm>
          <a:off x="16268700" y="1000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145822</xdr:rowOff>
    </xdr:from>
    <xdr:ext cx="534377" cy="259045"/>
    <xdr:sp macro="" textlink="">
      <xdr:nvSpPr>
        <xdr:cNvPr id="595" name="教育費該当値テキスト"/>
        <xdr:cNvSpPr txBox="1"/>
      </xdr:nvSpPr>
      <xdr:spPr>
        <a:xfrm>
          <a:off x="16370300" y="991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56945</xdr:rowOff>
    </xdr:from>
    <xdr:to>
      <xdr:col>81</xdr:col>
      <xdr:colOff>101600</xdr:colOff>
      <xdr:row>58</xdr:row>
      <xdr:rowOff>158545</xdr:rowOff>
    </xdr:to>
    <xdr:sp macro="" textlink="">
      <xdr:nvSpPr>
        <xdr:cNvPr id="596" name="楕円 595"/>
        <xdr:cNvSpPr/>
      </xdr:nvSpPr>
      <xdr:spPr>
        <a:xfrm>
          <a:off x="15430500" y="100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149672</xdr:rowOff>
    </xdr:from>
    <xdr:ext cx="534377" cy="259045"/>
    <xdr:sp macro="" textlink="">
      <xdr:nvSpPr>
        <xdr:cNvPr id="597" name="テキスト ボックス 596"/>
        <xdr:cNvSpPr txBox="1"/>
      </xdr:nvSpPr>
      <xdr:spPr>
        <a:xfrm>
          <a:off x="15214111" y="1009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32914</xdr:rowOff>
    </xdr:from>
    <xdr:to>
      <xdr:col>76</xdr:col>
      <xdr:colOff>165100</xdr:colOff>
      <xdr:row>58</xdr:row>
      <xdr:rowOff>134514</xdr:rowOff>
    </xdr:to>
    <xdr:sp macro="" textlink="">
      <xdr:nvSpPr>
        <xdr:cNvPr id="598" name="楕円 597"/>
        <xdr:cNvSpPr/>
      </xdr:nvSpPr>
      <xdr:spPr>
        <a:xfrm>
          <a:off x="14541500" y="997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125641</xdr:rowOff>
    </xdr:from>
    <xdr:ext cx="534377" cy="259045"/>
    <xdr:sp macro="" textlink="">
      <xdr:nvSpPr>
        <xdr:cNvPr id="599" name="テキスト ボックス 598"/>
        <xdr:cNvSpPr txBox="1"/>
      </xdr:nvSpPr>
      <xdr:spPr>
        <a:xfrm>
          <a:off x="14325111" y="1006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60643</xdr:rowOff>
    </xdr:from>
    <xdr:to>
      <xdr:col>72</xdr:col>
      <xdr:colOff>38100</xdr:colOff>
      <xdr:row>58</xdr:row>
      <xdr:rowOff>162243</xdr:rowOff>
    </xdr:to>
    <xdr:sp macro="" textlink="">
      <xdr:nvSpPr>
        <xdr:cNvPr id="600" name="楕円 599"/>
        <xdr:cNvSpPr/>
      </xdr:nvSpPr>
      <xdr:spPr>
        <a:xfrm>
          <a:off x="13652500" y="1000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153370</xdr:rowOff>
    </xdr:from>
    <xdr:ext cx="534377" cy="259045"/>
    <xdr:sp macro="" textlink="">
      <xdr:nvSpPr>
        <xdr:cNvPr id="601" name="テキスト ボックス 600"/>
        <xdr:cNvSpPr txBox="1"/>
      </xdr:nvSpPr>
      <xdr:spPr>
        <a:xfrm>
          <a:off x="13436111" y="1009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159667</xdr:rowOff>
    </xdr:from>
    <xdr:to>
      <xdr:col>67</xdr:col>
      <xdr:colOff>101600</xdr:colOff>
      <xdr:row>58</xdr:row>
      <xdr:rowOff>89817</xdr:rowOff>
    </xdr:to>
    <xdr:sp macro="" textlink="">
      <xdr:nvSpPr>
        <xdr:cNvPr id="602" name="楕円 601"/>
        <xdr:cNvSpPr/>
      </xdr:nvSpPr>
      <xdr:spPr>
        <a:xfrm>
          <a:off x="12763500" y="993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80944</xdr:rowOff>
    </xdr:from>
    <xdr:ext cx="534377" cy="259045"/>
    <xdr:sp macro="" textlink="">
      <xdr:nvSpPr>
        <xdr:cNvPr id="603" name="テキスト ボックス 602"/>
        <xdr:cNvSpPr txBox="1"/>
      </xdr:nvSpPr>
      <xdr:spPr>
        <a:xfrm>
          <a:off x="12547111" y="100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45998</xdr:rowOff>
    </xdr:from>
    <xdr:ext cx="534377" cy="259045"/>
    <xdr:sp macro="" textlink="">
      <xdr:nvSpPr>
        <xdr:cNvPr id="635" name="災害復旧費平均値テキスト"/>
        <xdr:cNvSpPr txBox="1"/>
      </xdr:nvSpPr>
      <xdr:spPr>
        <a:xfrm>
          <a:off x="16370300" y="13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39" name="テキスト ボックス 638"/>
        <xdr:cNvSpPr txBox="1"/>
      </xdr:nvSpPr>
      <xdr:spPr>
        <a:xfrm>
          <a:off x="15214111" y="133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86018</xdr:rowOff>
    </xdr:from>
    <xdr:to>
      <xdr:col>76</xdr:col>
      <xdr:colOff>114300</xdr:colOff>
      <xdr:row>79</xdr:row>
      <xdr:rowOff>98879</xdr:rowOff>
    </xdr:to>
    <xdr:cxnSp macro="">
      <xdr:nvCxnSpPr>
        <xdr:cNvPr id="640" name="直線コネクタ 639"/>
        <xdr:cNvCxnSpPr/>
      </xdr:nvCxnSpPr>
      <xdr:spPr>
        <a:xfrm>
          <a:off x="13703300" y="13630568"/>
          <a:ext cx="889000" cy="1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1" name="フローチャート: 判断 640"/>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138645</xdr:rowOff>
    </xdr:from>
    <xdr:ext cx="534377" cy="259045"/>
    <xdr:sp macro="" textlink="">
      <xdr:nvSpPr>
        <xdr:cNvPr id="642" name="テキスト ボックス 641"/>
        <xdr:cNvSpPr txBox="1"/>
      </xdr:nvSpPr>
      <xdr:spPr>
        <a:xfrm>
          <a:off x="14325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85820</xdr:rowOff>
    </xdr:from>
    <xdr:to>
      <xdr:col>71</xdr:col>
      <xdr:colOff>177800</xdr:colOff>
      <xdr:row>79</xdr:row>
      <xdr:rowOff>86018</xdr:rowOff>
    </xdr:to>
    <xdr:cxnSp macro="">
      <xdr:nvCxnSpPr>
        <xdr:cNvPr id="643" name="直線コネクタ 642"/>
        <xdr:cNvCxnSpPr/>
      </xdr:nvCxnSpPr>
      <xdr:spPr>
        <a:xfrm>
          <a:off x="12814300" y="13630370"/>
          <a:ext cx="8890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4" name="フローチャート: 判断 643"/>
        <xdr:cNvSpPr/>
      </xdr:nvSpPr>
      <xdr:spPr>
        <a:xfrm>
          <a:off x="13652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142958</xdr:rowOff>
    </xdr:from>
    <xdr:ext cx="534377" cy="259045"/>
    <xdr:sp macro="" textlink="">
      <xdr:nvSpPr>
        <xdr:cNvPr id="645" name="テキスト ボックス 644"/>
        <xdr:cNvSpPr txBox="1"/>
      </xdr:nvSpPr>
      <xdr:spPr>
        <a:xfrm>
          <a:off x="13436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6" name="フローチャート: 判断 645"/>
        <xdr:cNvSpPr/>
      </xdr:nvSpPr>
      <xdr:spPr>
        <a:xfrm>
          <a:off x="12763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140595</xdr:rowOff>
    </xdr:from>
    <xdr:ext cx="534377" cy="259045"/>
    <xdr:sp macro="" textlink="">
      <xdr:nvSpPr>
        <xdr:cNvPr id="647" name="テキスト ボックス 646"/>
        <xdr:cNvSpPr txBox="1"/>
      </xdr:nvSpPr>
      <xdr:spPr>
        <a:xfrm>
          <a:off x="12547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1548</xdr:rowOff>
    </xdr:from>
    <xdr:ext cx="249299" cy="259045"/>
    <xdr:sp macro="" textlink="">
      <xdr:nvSpPr>
        <xdr:cNvPr id="654" name="災害復旧費該当値テキスト"/>
        <xdr:cNvSpPr txBox="1"/>
      </xdr:nvSpPr>
      <xdr:spPr>
        <a:xfrm>
          <a:off x="16370300" y="13546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35218</xdr:rowOff>
    </xdr:from>
    <xdr:to>
      <xdr:col>72</xdr:col>
      <xdr:colOff>38100</xdr:colOff>
      <xdr:row>79</xdr:row>
      <xdr:rowOff>136818</xdr:rowOff>
    </xdr:to>
    <xdr:sp macro="" textlink="">
      <xdr:nvSpPr>
        <xdr:cNvPr id="659" name="楕円 658"/>
        <xdr:cNvSpPr/>
      </xdr:nvSpPr>
      <xdr:spPr>
        <a:xfrm>
          <a:off x="13652500" y="135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127945</xdr:rowOff>
    </xdr:from>
    <xdr:ext cx="469744" cy="259045"/>
    <xdr:sp macro="" textlink="">
      <xdr:nvSpPr>
        <xdr:cNvPr id="660" name="テキスト ボックス 659"/>
        <xdr:cNvSpPr txBox="1"/>
      </xdr:nvSpPr>
      <xdr:spPr>
        <a:xfrm>
          <a:off x="13468428" y="136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35020</xdr:rowOff>
    </xdr:from>
    <xdr:to>
      <xdr:col>67</xdr:col>
      <xdr:colOff>101600</xdr:colOff>
      <xdr:row>79</xdr:row>
      <xdr:rowOff>136620</xdr:rowOff>
    </xdr:to>
    <xdr:sp macro="" textlink="">
      <xdr:nvSpPr>
        <xdr:cNvPr id="661" name="楕円 660"/>
        <xdr:cNvSpPr/>
      </xdr:nvSpPr>
      <xdr:spPr>
        <a:xfrm>
          <a:off x="12763500" y="1357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127747</xdr:rowOff>
    </xdr:from>
    <xdr:ext cx="469744" cy="259045"/>
    <xdr:sp macro="" textlink="">
      <xdr:nvSpPr>
        <xdr:cNvPr id="662" name="テキスト ボックス 661"/>
        <xdr:cNvSpPr txBox="1"/>
      </xdr:nvSpPr>
      <xdr:spPr>
        <a:xfrm>
          <a:off x="12579428" y="1367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85263</xdr:rowOff>
    </xdr:from>
    <xdr:to>
      <xdr:col>85</xdr:col>
      <xdr:colOff>127000</xdr:colOff>
      <xdr:row>98</xdr:row>
      <xdr:rowOff>118700</xdr:rowOff>
    </xdr:to>
    <xdr:cxnSp macro="">
      <xdr:nvCxnSpPr>
        <xdr:cNvPr id="691" name="直線コネクタ 690"/>
        <xdr:cNvCxnSpPr/>
      </xdr:nvCxnSpPr>
      <xdr:spPr>
        <a:xfrm flipV="1">
          <a:off x="15481300" y="16887363"/>
          <a:ext cx="838200" cy="3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55216</xdr:rowOff>
    </xdr:from>
    <xdr:ext cx="599010" cy="259045"/>
    <xdr:sp macro="" textlink="">
      <xdr:nvSpPr>
        <xdr:cNvPr id="692" name="公債費平均値テキスト"/>
        <xdr:cNvSpPr txBox="1"/>
      </xdr:nvSpPr>
      <xdr:spPr>
        <a:xfrm>
          <a:off x="16370300" y="1651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118700</xdr:rowOff>
    </xdr:from>
    <xdr:to>
      <xdr:col>81</xdr:col>
      <xdr:colOff>50800</xdr:colOff>
      <xdr:row>98</xdr:row>
      <xdr:rowOff>128099</xdr:rowOff>
    </xdr:to>
    <xdr:cxnSp macro="">
      <xdr:nvCxnSpPr>
        <xdr:cNvPr id="694" name="直線コネクタ 693"/>
        <xdr:cNvCxnSpPr/>
      </xdr:nvCxnSpPr>
      <xdr:spPr>
        <a:xfrm flipV="1">
          <a:off x="14592300" y="16920800"/>
          <a:ext cx="889000" cy="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165078</xdr:rowOff>
    </xdr:from>
    <xdr:ext cx="599010" cy="259045"/>
    <xdr:sp macro="" textlink="">
      <xdr:nvSpPr>
        <xdr:cNvPr id="696" name="テキスト ボックス 695"/>
        <xdr:cNvSpPr txBox="1"/>
      </xdr:nvSpPr>
      <xdr:spPr>
        <a:xfrm>
          <a:off x="15181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127284</xdr:rowOff>
    </xdr:from>
    <xdr:to>
      <xdr:col>76</xdr:col>
      <xdr:colOff>114300</xdr:colOff>
      <xdr:row>98</xdr:row>
      <xdr:rowOff>128099</xdr:rowOff>
    </xdr:to>
    <xdr:cxnSp macro="">
      <xdr:nvCxnSpPr>
        <xdr:cNvPr id="697" name="直線コネクタ 696"/>
        <xdr:cNvCxnSpPr/>
      </xdr:nvCxnSpPr>
      <xdr:spPr>
        <a:xfrm>
          <a:off x="13703300" y="16929384"/>
          <a:ext cx="8890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98" name="フローチャート: 判断 697"/>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53984</xdr:rowOff>
    </xdr:from>
    <xdr:ext cx="599010" cy="259045"/>
    <xdr:sp macro="" textlink="">
      <xdr:nvSpPr>
        <xdr:cNvPr id="699" name="テキスト ボックス 698"/>
        <xdr:cNvSpPr txBox="1"/>
      </xdr:nvSpPr>
      <xdr:spPr>
        <a:xfrm>
          <a:off x="14292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121588</xdr:rowOff>
    </xdr:from>
    <xdr:to>
      <xdr:col>71</xdr:col>
      <xdr:colOff>177800</xdr:colOff>
      <xdr:row>98</xdr:row>
      <xdr:rowOff>127284</xdr:rowOff>
    </xdr:to>
    <xdr:cxnSp macro="">
      <xdr:nvCxnSpPr>
        <xdr:cNvPr id="700" name="直線コネクタ 699"/>
        <xdr:cNvCxnSpPr/>
      </xdr:nvCxnSpPr>
      <xdr:spPr>
        <a:xfrm>
          <a:off x="12814300" y="16923688"/>
          <a:ext cx="8890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701" name="フローチャート: 判断 700"/>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18181</xdr:rowOff>
    </xdr:from>
    <xdr:ext cx="599010" cy="259045"/>
    <xdr:sp macro="" textlink="">
      <xdr:nvSpPr>
        <xdr:cNvPr id="702" name="テキスト ボックス 701"/>
        <xdr:cNvSpPr txBox="1"/>
      </xdr:nvSpPr>
      <xdr:spPr>
        <a:xfrm>
          <a:off x="13403795"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703" name="フローチャート: 判断 702"/>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15536</xdr:rowOff>
    </xdr:from>
    <xdr:ext cx="599010" cy="259045"/>
    <xdr:sp macro="" textlink="">
      <xdr:nvSpPr>
        <xdr:cNvPr id="704" name="テキスト ボックス 703"/>
        <xdr:cNvSpPr txBox="1"/>
      </xdr:nvSpPr>
      <xdr:spPr>
        <a:xfrm>
          <a:off x="12514795" y="1647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34463</xdr:rowOff>
    </xdr:from>
    <xdr:to>
      <xdr:col>85</xdr:col>
      <xdr:colOff>177800</xdr:colOff>
      <xdr:row>98</xdr:row>
      <xdr:rowOff>136063</xdr:rowOff>
    </xdr:to>
    <xdr:sp macro="" textlink="">
      <xdr:nvSpPr>
        <xdr:cNvPr id="710" name="楕円 709"/>
        <xdr:cNvSpPr/>
      </xdr:nvSpPr>
      <xdr:spPr>
        <a:xfrm>
          <a:off x="16268700" y="168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120840</xdr:rowOff>
    </xdr:from>
    <xdr:ext cx="534377" cy="259045"/>
    <xdr:sp macro="" textlink="">
      <xdr:nvSpPr>
        <xdr:cNvPr id="711" name="公債費該当値テキスト"/>
        <xdr:cNvSpPr txBox="1"/>
      </xdr:nvSpPr>
      <xdr:spPr>
        <a:xfrm>
          <a:off x="16370300" y="1675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67900</xdr:rowOff>
    </xdr:from>
    <xdr:to>
      <xdr:col>81</xdr:col>
      <xdr:colOff>101600</xdr:colOff>
      <xdr:row>98</xdr:row>
      <xdr:rowOff>169500</xdr:rowOff>
    </xdr:to>
    <xdr:sp macro="" textlink="">
      <xdr:nvSpPr>
        <xdr:cNvPr id="712" name="楕円 711"/>
        <xdr:cNvSpPr/>
      </xdr:nvSpPr>
      <xdr:spPr>
        <a:xfrm>
          <a:off x="15430500" y="168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160627</xdr:rowOff>
    </xdr:from>
    <xdr:ext cx="534377" cy="259045"/>
    <xdr:sp macro="" textlink="">
      <xdr:nvSpPr>
        <xdr:cNvPr id="713" name="テキスト ボックス 712"/>
        <xdr:cNvSpPr txBox="1"/>
      </xdr:nvSpPr>
      <xdr:spPr>
        <a:xfrm>
          <a:off x="15214111" y="1696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77299</xdr:rowOff>
    </xdr:from>
    <xdr:to>
      <xdr:col>76</xdr:col>
      <xdr:colOff>165100</xdr:colOff>
      <xdr:row>99</xdr:row>
      <xdr:rowOff>7449</xdr:rowOff>
    </xdr:to>
    <xdr:sp macro="" textlink="">
      <xdr:nvSpPr>
        <xdr:cNvPr id="714" name="楕円 713"/>
        <xdr:cNvSpPr/>
      </xdr:nvSpPr>
      <xdr:spPr>
        <a:xfrm>
          <a:off x="14541500" y="1687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170026</xdr:rowOff>
    </xdr:from>
    <xdr:ext cx="534377" cy="259045"/>
    <xdr:sp macro="" textlink="">
      <xdr:nvSpPr>
        <xdr:cNvPr id="715" name="テキスト ボックス 714"/>
        <xdr:cNvSpPr txBox="1"/>
      </xdr:nvSpPr>
      <xdr:spPr>
        <a:xfrm>
          <a:off x="14325111" y="169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76484</xdr:rowOff>
    </xdr:from>
    <xdr:to>
      <xdr:col>72</xdr:col>
      <xdr:colOff>38100</xdr:colOff>
      <xdr:row>99</xdr:row>
      <xdr:rowOff>6634</xdr:rowOff>
    </xdr:to>
    <xdr:sp macro="" textlink="">
      <xdr:nvSpPr>
        <xdr:cNvPr id="716" name="楕円 715"/>
        <xdr:cNvSpPr/>
      </xdr:nvSpPr>
      <xdr:spPr>
        <a:xfrm>
          <a:off x="13652500" y="1687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169211</xdr:rowOff>
    </xdr:from>
    <xdr:ext cx="534377" cy="259045"/>
    <xdr:sp macro="" textlink="">
      <xdr:nvSpPr>
        <xdr:cNvPr id="717" name="テキスト ボックス 716"/>
        <xdr:cNvSpPr txBox="1"/>
      </xdr:nvSpPr>
      <xdr:spPr>
        <a:xfrm>
          <a:off x="13436111" y="1697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70788</xdr:rowOff>
    </xdr:from>
    <xdr:to>
      <xdr:col>67</xdr:col>
      <xdr:colOff>101600</xdr:colOff>
      <xdr:row>99</xdr:row>
      <xdr:rowOff>938</xdr:rowOff>
    </xdr:to>
    <xdr:sp macro="" textlink="">
      <xdr:nvSpPr>
        <xdr:cNvPr id="718" name="楕円 717"/>
        <xdr:cNvSpPr/>
      </xdr:nvSpPr>
      <xdr:spPr>
        <a:xfrm>
          <a:off x="12763500" y="1687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163515</xdr:rowOff>
    </xdr:from>
    <xdr:ext cx="534377" cy="259045"/>
    <xdr:sp macro="" textlink="">
      <xdr:nvSpPr>
        <xdr:cNvPr id="719" name="テキスト ボックス 718"/>
        <xdr:cNvSpPr txBox="1"/>
      </xdr:nvSpPr>
      <xdr:spPr>
        <a:xfrm>
          <a:off x="12547111" y="1696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1" name="諸支出金平均値テキスト"/>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5" name="テキスト ボックス 754"/>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7" name="フローチャート: 判断 756"/>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143819</xdr:rowOff>
    </xdr:from>
    <xdr:ext cx="469744" cy="259045"/>
    <xdr:sp macro="" textlink="">
      <xdr:nvSpPr>
        <xdr:cNvPr id="758" name="テキスト ボックス 757"/>
        <xdr:cNvSpPr txBox="1"/>
      </xdr:nvSpPr>
      <xdr:spPr>
        <a:xfrm>
          <a:off x="20199428" y="64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0" name="フローチャート: 判断 759"/>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61" name="テキスト ボックス 760"/>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2" name="フローチャート: 判断 761"/>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3" name="テキスト ボックス 762"/>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70" name="諸支出金該当値テキスト"/>
        <xdr:cNvSpPr txBox="1"/>
      </xdr:nvSpPr>
      <xdr:spPr>
        <a:xfrm>
          <a:off x="22212300" y="665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決算額は、平成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年度歳出合計</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3,033,170</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千円で平成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2,375,441</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千円に対して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657,729</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増額</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特に民生費の</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167,098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千円の増額が目立つ</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その他の各</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費目に</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ついては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すると</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、多くが低位となっている。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各主要費目における住民一人当たりのコストについて、減少した主な費目としては、衛生費、</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農林水産業費、土木費、消防費、教育費</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がある。土木費は、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にかけた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大型事業の道路建設</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（山中２号線整備事業）</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等が終了し</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、以降事業規模が縮小している。消防費が減少した要因としては、昨年度に多機能型消防車の購入、駅舎防災複合施設の設計等を実施したため、これらにかかった費用分、</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年度は減少している。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教育費</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に大きな増減は見られなかった。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衛生費について</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も同様に大きな増減はなかった。</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年度の額が上昇したのは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実施した塵芥処理施設の破砕機工事及びパッカー車購入</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18,758</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千円等があったためである。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今後は既存の清掃センターの施設設備の機能維持のための費用が必要となる見込みである。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増額となる費目として主なものは、総務費、民生費、</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商工費、</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公債費である。総務費は、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年度からの繰越事業である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道の駅</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の建設が完了したこと</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また森浦湾周辺施設の整備事業の実施により大きく増額している。翌年度以降も引き続き森浦湾周辺施設の整備を進めていく予定</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である。民生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費は、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こども園建設事業を実施したため大きく増加した。商工費については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17,205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25,198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千円に</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7,993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千円の増加。これは、夏山園地整備事業を実施したことによる。公</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債費は、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年度より過疎債</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活用する大型事業等を年次を追って実施しているため償還額が増加している。今後は、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これらの借入れに対する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償還が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はじまる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ため</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、大きく額が上昇していく見込みである。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標準財政規模に対する財政調整基金残高は、平成18年度より減少傾向にあったが、平成</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 </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年度まで上昇に転じ、以降は僅かな減少傾向を示すも</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年度で再び上昇</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年度は大きく減少した</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。基金残高は平成</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622,457</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千円、平成</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5,000</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千円増加の</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627,457</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千円となっている。平成</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年度までは、標準財政規模の僅かな伸びにより減少していたが、</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年度は国勢調査の人口が更新され人口減少に伴い標準財政規模が低下したため上昇する</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年度は投資的事業の実施により基金を取崩したため減少した。</a:t>
          </a:r>
          <a:endPar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また、実質収支額は、平成20～23年度は10～13％台で推移し平成24年度は、</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年度への繰越事業において一般財源を計上したため減少となる。平成</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年度は、繰越事業にかかる一般財源の計上に加え、基金の積み戻しにより減少があり</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％を割っている。</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年度は投資的事業の実施により剰余金が更に減少し</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6.85%</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という過去５年間で最も低い数値となった。</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実質単年度収支についても実質収支額同様の傾向で数値として表れている。今後は、基金の活用も視野に入れた各種事業の推進もある中で、財政バランスを考えた運営を推進していく。</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一般会計は平成23年度まで増加となっていたが、平成24年度は繰越事業にかかる一般財源を確保したため減少、平成</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年度についても繰越事業にかかる一般財源の確保に加えて基金積立を実施したため低調な推移を示している。</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年度では、こども園の建設、夏山園地整備事業、道の駅の完成等、投資的事業の実施により黒字額が減少している。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水道事業会計</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の運営経費については</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一般会計からの繰入</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を行っていない</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。平成24・</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年度は標財規模比が</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％台となるも平成</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年度は、水道料金の値上げにより以降上昇に転じている</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　　　　　　　　経営戦略策定業務委託料を支出したたことの影響により</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6.85%</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へと下降した</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。近年は、人員配置等による人件費抑制や経費の節減に努めるなど健全な事業運営に努めている。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くじらの博物館事業は、独立採算の事業形態をとっている。平成22年度において財産売払収入等による一時的な上昇があったが、平成23年度以降は基金を取り崩すなど標財規模比は</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台で推移する。</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年度は入館者数等の営業収益の減少に加え、動物飼育関係経費の上昇もあり</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1.14</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％と減少が顕著に表れる。</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年度には動物の売上収入により</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10.47%</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に大幅に上昇している。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介護保険事業は、一般会計からの繰入により財政運営を行っている中で、平成23年度においてマイナスを計上、平成24年度プラスに転じるも低調な状況が続く。平成</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年度は保険料の値上げをし以降</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をこえたが、</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年度に再び</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0.77%</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に下降した</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国民健康保険事業は、一般会計からの繰入により財政運営を行っており、医療費の増減見通しにより</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過去５年間では</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2.27</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％以内に留まっている。また、平成2</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・24年度については、翌年度精算還付等を見越した会計内の留保金等により僅かながら上昇する。また、平成</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年度は保険給付費等の歳出が減少したため増加しているが、平成</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年度以降は</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以内で低調に推移して</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きた</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年度に比べ、結果的に医療費が低くなったこと等により</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2.27%</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に上昇している。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後期高齢者医療事業は、一般会計からの繰入で財政運営を行っており0.</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％未満での推移となっている。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都市計画公共下水道事業は、一般会計からの繰入で財政運営を行っており、近年は</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0.13%</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の間で推移している。現在、人員配置、修繕費及び新規処理設備を導入するなど経費の節減及び抑制に努めている。これらにより近年は繰出金においても減少傾向を示すが依</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然厳しい状況である。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今後も、一般会計を始めとする各会計の収支状況を把握し、健全な財政運営に努める。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BJ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3137861</v>
      </c>
      <c r="BO4" s="410"/>
      <c r="BP4" s="410"/>
      <c r="BQ4" s="410"/>
      <c r="BR4" s="410"/>
      <c r="BS4" s="410"/>
      <c r="BT4" s="410"/>
      <c r="BU4" s="411"/>
      <c r="BV4" s="409">
        <v>2518103</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6.9</v>
      </c>
      <c r="CU4" s="416"/>
      <c r="CV4" s="416"/>
      <c r="CW4" s="416"/>
      <c r="CX4" s="416"/>
      <c r="CY4" s="416"/>
      <c r="CZ4" s="416"/>
      <c r="DA4" s="417"/>
      <c r="DB4" s="415">
        <v>9.5</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3033170</v>
      </c>
      <c r="BO5" s="447"/>
      <c r="BP5" s="447"/>
      <c r="BQ5" s="447"/>
      <c r="BR5" s="447"/>
      <c r="BS5" s="447"/>
      <c r="BT5" s="447"/>
      <c r="BU5" s="448"/>
      <c r="BV5" s="446">
        <v>2375441</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89.2</v>
      </c>
      <c r="CU5" s="444"/>
      <c r="CV5" s="444"/>
      <c r="CW5" s="444"/>
      <c r="CX5" s="444"/>
      <c r="CY5" s="444"/>
      <c r="CZ5" s="444"/>
      <c r="DA5" s="445"/>
      <c r="DB5" s="443">
        <v>90.6</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104691</v>
      </c>
      <c r="BO6" s="447"/>
      <c r="BP6" s="447"/>
      <c r="BQ6" s="447"/>
      <c r="BR6" s="447"/>
      <c r="BS6" s="447"/>
      <c r="BT6" s="447"/>
      <c r="BU6" s="448"/>
      <c r="BV6" s="446">
        <v>142662</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93</v>
      </c>
      <c r="CU6" s="484"/>
      <c r="CV6" s="484"/>
      <c r="CW6" s="484"/>
      <c r="CX6" s="484"/>
      <c r="CY6" s="484"/>
      <c r="CZ6" s="484"/>
      <c r="DA6" s="485"/>
      <c r="DB6" s="483">
        <v>94.4</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8357</v>
      </c>
      <c r="BO7" s="447"/>
      <c r="BP7" s="447"/>
      <c r="BQ7" s="447"/>
      <c r="BR7" s="447"/>
      <c r="BS7" s="447"/>
      <c r="BT7" s="447"/>
      <c r="BU7" s="448"/>
      <c r="BV7" s="446">
        <v>18623</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1405649</v>
      </c>
      <c r="CU7" s="447"/>
      <c r="CV7" s="447"/>
      <c r="CW7" s="447"/>
      <c r="CX7" s="447"/>
      <c r="CY7" s="447"/>
      <c r="CZ7" s="447"/>
      <c r="DA7" s="448"/>
      <c r="DB7" s="446">
        <v>1303488</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96334</v>
      </c>
      <c r="BO8" s="447"/>
      <c r="BP8" s="447"/>
      <c r="BQ8" s="447"/>
      <c r="BR8" s="447"/>
      <c r="BS8" s="447"/>
      <c r="BT8" s="447"/>
      <c r="BU8" s="448"/>
      <c r="BV8" s="446">
        <v>124039</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0.2</v>
      </c>
      <c r="CU8" s="487"/>
      <c r="CV8" s="487"/>
      <c r="CW8" s="487"/>
      <c r="CX8" s="487"/>
      <c r="CY8" s="487"/>
      <c r="CZ8" s="487"/>
      <c r="DA8" s="488"/>
      <c r="DB8" s="486">
        <v>0.2</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3087</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88</v>
      </c>
      <c r="AV9" s="479"/>
      <c r="AW9" s="479"/>
      <c r="AX9" s="479"/>
      <c r="AY9" s="480" t="s">
        <v>109</v>
      </c>
      <c r="AZ9" s="481"/>
      <c r="BA9" s="481"/>
      <c r="BB9" s="481"/>
      <c r="BC9" s="481"/>
      <c r="BD9" s="481"/>
      <c r="BE9" s="481"/>
      <c r="BF9" s="481"/>
      <c r="BG9" s="481"/>
      <c r="BH9" s="481"/>
      <c r="BI9" s="481"/>
      <c r="BJ9" s="481"/>
      <c r="BK9" s="481"/>
      <c r="BL9" s="481"/>
      <c r="BM9" s="482"/>
      <c r="BN9" s="446">
        <v>-27705</v>
      </c>
      <c r="BO9" s="447"/>
      <c r="BP9" s="447"/>
      <c r="BQ9" s="447"/>
      <c r="BR9" s="447"/>
      <c r="BS9" s="447"/>
      <c r="BT9" s="447"/>
      <c r="BU9" s="448"/>
      <c r="BV9" s="446">
        <v>10765</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10.7</v>
      </c>
      <c r="CU9" s="444"/>
      <c r="CV9" s="444"/>
      <c r="CW9" s="444"/>
      <c r="CX9" s="444"/>
      <c r="CY9" s="444"/>
      <c r="CZ9" s="444"/>
      <c r="DA9" s="445"/>
      <c r="DB9" s="443">
        <v>8.6</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3250</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200000</v>
      </c>
      <c r="BO10" s="447"/>
      <c r="BP10" s="447"/>
      <c r="BQ10" s="447"/>
      <c r="BR10" s="447"/>
      <c r="BS10" s="447"/>
      <c r="BT10" s="447"/>
      <c r="BU10" s="448"/>
      <c r="BV10" s="446">
        <v>200000</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88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3194</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240000</v>
      </c>
      <c r="BO12" s="447"/>
      <c r="BP12" s="447"/>
      <c r="BQ12" s="447"/>
      <c r="BR12" s="447"/>
      <c r="BS12" s="447"/>
      <c r="BT12" s="447"/>
      <c r="BU12" s="448"/>
      <c r="BV12" s="446">
        <v>200000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3176</v>
      </c>
      <c r="S13" s="528"/>
      <c r="T13" s="528"/>
      <c r="U13" s="528"/>
      <c r="V13" s="529"/>
      <c r="W13" s="462" t="s">
        <v>132</v>
      </c>
      <c r="X13" s="463"/>
      <c r="Y13" s="463"/>
      <c r="Z13" s="463"/>
      <c r="AA13" s="463"/>
      <c r="AB13" s="453"/>
      <c r="AC13" s="497">
        <v>94</v>
      </c>
      <c r="AD13" s="498"/>
      <c r="AE13" s="498"/>
      <c r="AF13" s="498"/>
      <c r="AG13" s="537"/>
      <c r="AH13" s="497">
        <v>99</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-67705</v>
      </c>
      <c r="BO13" s="447"/>
      <c r="BP13" s="447"/>
      <c r="BQ13" s="447"/>
      <c r="BR13" s="447"/>
      <c r="BS13" s="447"/>
      <c r="BT13" s="447"/>
      <c r="BU13" s="448"/>
      <c r="BV13" s="446">
        <v>10765</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3.6</v>
      </c>
      <c r="CU13" s="444"/>
      <c r="CV13" s="444"/>
      <c r="CW13" s="444"/>
      <c r="CX13" s="444"/>
      <c r="CY13" s="444"/>
      <c r="CZ13" s="444"/>
      <c r="DA13" s="445"/>
      <c r="DB13" s="443">
        <v>3.4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3266</v>
      </c>
      <c r="S14" s="528"/>
      <c r="T14" s="528"/>
      <c r="U14" s="528"/>
      <c r="V14" s="529"/>
      <c r="W14" s="436"/>
      <c r="X14" s="437"/>
      <c r="Y14" s="437"/>
      <c r="Z14" s="437"/>
      <c r="AA14" s="437"/>
      <c r="AB14" s="426"/>
      <c r="AC14" s="530">
        <v>7.2</v>
      </c>
      <c r="AD14" s="531"/>
      <c r="AE14" s="531"/>
      <c r="AF14" s="531"/>
      <c r="AG14" s="532"/>
      <c r="AH14" s="530">
        <v>7.3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130</v>
      </c>
      <c r="CU14" s="542"/>
      <c r="CV14" s="542"/>
      <c r="CW14" s="542"/>
      <c r="CX14" s="542"/>
      <c r="CY14" s="542"/>
      <c r="CZ14" s="542"/>
      <c r="DA14" s="543"/>
      <c r="DB14" s="541" t="s">
        <v>130</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131</v>
      </c>
      <c r="N15" s="535"/>
      <c r="O15" s="535"/>
      <c r="P15" s="535"/>
      <c r="Q15" s="536"/>
      <c r="R15" s="527">
        <v>3254</v>
      </c>
      <c r="S15" s="528"/>
      <c r="T15" s="528"/>
      <c r="U15" s="528"/>
      <c r="V15" s="529"/>
      <c r="W15" s="462" t="s">
        <v>139</v>
      </c>
      <c r="X15" s="463"/>
      <c r="Y15" s="463"/>
      <c r="Z15" s="463"/>
      <c r="AA15" s="463"/>
      <c r="AB15" s="453"/>
      <c r="AC15" s="497">
        <v>180</v>
      </c>
      <c r="AD15" s="498"/>
      <c r="AE15" s="498"/>
      <c r="AF15" s="498"/>
      <c r="AG15" s="537"/>
      <c r="AH15" s="497">
        <v>183</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232671</v>
      </c>
      <c r="BO15" s="410"/>
      <c r="BP15" s="410"/>
      <c r="BQ15" s="410"/>
      <c r="BR15" s="410"/>
      <c r="BS15" s="410"/>
      <c r="BT15" s="410"/>
      <c r="BU15" s="411"/>
      <c r="BV15" s="409">
        <v>243544</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13.8</v>
      </c>
      <c r="AD16" s="531"/>
      <c r="AE16" s="531"/>
      <c r="AF16" s="531"/>
      <c r="AG16" s="532"/>
      <c r="AH16" s="530">
        <v>13.5</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1246522</v>
      </c>
      <c r="BO16" s="447"/>
      <c r="BP16" s="447"/>
      <c r="BQ16" s="447"/>
      <c r="BR16" s="447"/>
      <c r="BS16" s="447"/>
      <c r="BT16" s="447"/>
      <c r="BU16" s="448"/>
      <c r="BV16" s="446">
        <v>1191905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1031</v>
      </c>
      <c r="AD17" s="498"/>
      <c r="AE17" s="498"/>
      <c r="AF17" s="498"/>
      <c r="AG17" s="537"/>
      <c r="AH17" s="497">
        <v>1072</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289823</v>
      </c>
      <c r="BO17" s="447"/>
      <c r="BP17" s="447"/>
      <c r="BQ17" s="447"/>
      <c r="BR17" s="447"/>
      <c r="BS17" s="447"/>
      <c r="BT17" s="447"/>
      <c r="BU17" s="448"/>
      <c r="BV17" s="446">
        <v>304098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5.81</v>
      </c>
      <c r="M18" s="559"/>
      <c r="N18" s="559"/>
      <c r="O18" s="559"/>
      <c r="P18" s="559"/>
      <c r="Q18" s="559"/>
      <c r="R18" s="560"/>
      <c r="S18" s="560"/>
      <c r="T18" s="560"/>
      <c r="U18" s="560"/>
      <c r="V18" s="561"/>
      <c r="W18" s="464"/>
      <c r="X18" s="465"/>
      <c r="Y18" s="465"/>
      <c r="Z18" s="465"/>
      <c r="AA18" s="465"/>
      <c r="AB18" s="456"/>
      <c r="AC18" s="562">
        <v>79</v>
      </c>
      <c r="AD18" s="563"/>
      <c r="AE18" s="563"/>
      <c r="AF18" s="563"/>
      <c r="AG18" s="564"/>
      <c r="AH18" s="562">
        <v>79.2</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1252458</v>
      </c>
      <c r="BO18" s="447"/>
      <c r="BP18" s="447"/>
      <c r="BQ18" s="447"/>
      <c r="BR18" s="447"/>
      <c r="BS18" s="447"/>
      <c r="BT18" s="447"/>
      <c r="BU18" s="448"/>
      <c r="BV18" s="446">
        <v>1167267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531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2039525</v>
      </c>
      <c r="BO19" s="447"/>
      <c r="BP19" s="447"/>
      <c r="BQ19" s="447"/>
      <c r="BR19" s="447"/>
      <c r="BS19" s="447"/>
      <c r="BT19" s="447"/>
      <c r="BU19" s="448"/>
      <c r="BV19" s="446">
        <v>1938224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1384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3128526</v>
      </c>
      <c r="BO23" s="447"/>
      <c r="BP23" s="447"/>
      <c r="BQ23" s="447"/>
      <c r="BR23" s="447"/>
      <c r="BS23" s="447"/>
      <c r="BT23" s="447"/>
      <c r="BU23" s="448"/>
      <c r="BV23" s="446">
        <v>2535607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4575</v>
      </c>
      <c r="R24" s="498"/>
      <c r="S24" s="498"/>
      <c r="T24" s="498"/>
      <c r="U24" s="498"/>
      <c r="V24" s="537"/>
      <c r="W24" s="596"/>
      <c r="X24" s="584"/>
      <c r="Y24" s="585"/>
      <c r="Z24" s="496" t="s">
        <v>163</v>
      </c>
      <c r="AA24" s="476"/>
      <c r="AB24" s="476"/>
      <c r="AC24" s="476"/>
      <c r="AD24" s="476"/>
      <c r="AE24" s="476"/>
      <c r="AF24" s="476"/>
      <c r="AG24" s="477"/>
      <c r="AH24" s="497">
        <v>46</v>
      </c>
      <c r="AI24" s="498"/>
      <c r="AJ24" s="498"/>
      <c r="AK24" s="498"/>
      <c r="AL24" s="537"/>
      <c r="AM24" s="497">
        <v>129030</v>
      </c>
      <c r="AN24" s="498"/>
      <c r="AO24" s="498"/>
      <c r="AP24" s="498"/>
      <c r="AQ24" s="498"/>
      <c r="AR24" s="537"/>
      <c r="AS24" s="497">
        <v>2805</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2978496</v>
      </c>
      <c r="BO24" s="447"/>
      <c r="BP24" s="447"/>
      <c r="BQ24" s="447"/>
      <c r="BR24" s="447"/>
      <c r="BS24" s="447"/>
      <c r="BT24" s="447"/>
      <c r="BU24" s="448"/>
      <c r="BV24" s="446">
        <v>2492877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1</v>
      </c>
      <c r="M25" s="498"/>
      <c r="N25" s="498"/>
      <c r="O25" s="498"/>
      <c r="P25" s="537"/>
      <c r="Q25" s="497">
        <v>3918</v>
      </c>
      <c r="R25" s="498"/>
      <c r="S25" s="498"/>
      <c r="T25" s="498"/>
      <c r="U25" s="498"/>
      <c r="V25" s="537"/>
      <c r="W25" s="596"/>
      <c r="X25" s="584"/>
      <c r="Y25" s="585"/>
      <c r="Z25" s="496" t="s">
        <v>166</v>
      </c>
      <c r="AA25" s="476"/>
      <c r="AB25" s="476"/>
      <c r="AC25" s="476"/>
      <c r="AD25" s="476"/>
      <c r="AE25" s="476"/>
      <c r="AF25" s="476"/>
      <c r="AG25" s="477"/>
      <c r="AH25" s="497" t="s">
        <v>121</v>
      </c>
      <c r="AI25" s="498"/>
      <c r="AJ25" s="498"/>
      <c r="AK25" s="498"/>
      <c r="AL25" s="537"/>
      <c r="AM25" s="497" t="s">
        <v>121</v>
      </c>
      <c r="AN25" s="498"/>
      <c r="AO25" s="498"/>
      <c r="AP25" s="498"/>
      <c r="AQ25" s="498"/>
      <c r="AR25" s="537"/>
      <c r="AS25" s="497" t="s">
        <v>121</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107074</v>
      </c>
      <c r="BO25" s="410"/>
      <c r="BP25" s="410"/>
      <c r="BQ25" s="410"/>
      <c r="BR25" s="410"/>
      <c r="BS25" s="410"/>
      <c r="BT25" s="410"/>
      <c r="BU25" s="411"/>
      <c r="BV25" s="409">
        <v>152357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168</v>
      </c>
      <c r="F26" s="476"/>
      <c r="G26" s="476"/>
      <c r="H26" s="476"/>
      <c r="I26" s="476"/>
      <c r="J26" s="476"/>
      <c r="K26" s="477"/>
      <c r="L26" s="497">
        <v>1</v>
      </c>
      <c r="M26" s="498"/>
      <c r="N26" s="498"/>
      <c r="O26" s="498"/>
      <c r="P26" s="537"/>
      <c r="Q26" s="497">
        <v>3457</v>
      </c>
      <c r="R26" s="498"/>
      <c r="S26" s="498"/>
      <c r="T26" s="498"/>
      <c r="U26" s="498"/>
      <c r="V26" s="537"/>
      <c r="W26" s="596"/>
      <c r="X26" s="584"/>
      <c r="Y26" s="585"/>
      <c r="Z26" s="496" t="s">
        <v>169</v>
      </c>
      <c r="AA26" s="606"/>
      <c r="AB26" s="606"/>
      <c r="AC26" s="606"/>
      <c r="AD26" s="606"/>
      <c r="AE26" s="606"/>
      <c r="AF26" s="606"/>
      <c r="AG26" s="607"/>
      <c r="AH26" s="497" t="s">
        <v>121</v>
      </c>
      <c r="AI26" s="498"/>
      <c r="AJ26" s="498"/>
      <c r="AK26" s="498"/>
      <c r="AL26" s="537"/>
      <c r="AM26" s="497" t="s">
        <v>121</v>
      </c>
      <c r="AN26" s="498"/>
      <c r="AO26" s="498"/>
      <c r="AP26" s="498"/>
      <c r="AQ26" s="498"/>
      <c r="AR26" s="537"/>
      <c r="AS26" s="497" t="s">
        <v>121</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121</v>
      </c>
      <c r="BO26" s="447"/>
      <c r="BP26" s="447"/>
      <c r="BQ26" s="447"/>
      <c r="BR26" s="447"/>
      <c r="BS26" s="447"/>
      <c r="BT26" s="447"/>
      <c r="BU26" s="448"/>
      <c r="BV26" s="446" t="s">
        <v>121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171</v>
      </c>
      <c r="F27" s="476"/>
      <c r="G27" s="476"/>
      <c r="H27" s="476"/>
      <c r="I27" s="476"/>
      <c r="J27" s="476"/>
      <c r="K27" s="477"/>
      <c r="L27" s="497">
        <v>1</v>
      </c>
      <c r="M27" s="498"/>
      <c r="N27" s="498"/>
      <c r="O27" s="498"/>
      <c r="P27" s="537"/>
      <c r="Q27" s="497">
        <v>2850</v>
      </c>
      <c r="R27" s="498"/>
      <c r="S27" s="498"/>
      <c r="T27" s="498"/>
      <c r="U27" s="498"/>
      <c r="V27" s="537"/>
      <c r="W27" s="596"/>
      <c r="X27" s="584"/>
      <c r="Y27" s="585"/>
      <c r="Z27" s="496" t="s">
        <v>172</v>
      </c>
      <c r="AA27" s="476"/>
      <c r="AB27" s="476"/>
      <c r="AC27" s="476"/>
      <c r="AD27" s="476"/>
      <c r="AE27" s="476"/>
      <c r="AF27" s="476"/>
      <c r="AG27" s="477"/>
      <c r="AH27" s="497">
        <v>4</v>
      </c>
      <c r="AI27" s="498"/>
      <c r="AJ27" s="498"/>
      <c r="AK27" s="498"/>
      <c r="AL27" s="537"/>
      <c r="AM27" s="497">
        <v>11712</v>
      </c>
      <c r="AN27" s="498"/>
      <c r="AO27" s="498"/>
      <c r="AP27" s="498"/>
      <c r="AQ27" s="498"/>
      <c r="AR27" s="537"/>
      <c r="AS27" s="497">
        <v>2928</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v>84571</v>
      </c>
      <c r="BO27" s="620"/>
      <c r="BP27" s="620"/>
      <c r="BQ27" s="620"/>
      <c r="BR27" s="620"/>
      <c r="BS27" s="620"/>
      <c r="BT27" s="620"/>
      <c r="BU27" s="621"/>
      <c r="BV27" s="619">
        <v>84571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174</v>
      </c>
      <c r="F28" s="476"/>
      <c r="G28" s="476"/>
      <c r="H28" s="476"/>
      <c r="I28" s="476"/>
      <c r="J28" s="476"/>
      <c r="K28" s="477"/>
      <c r="L28" s="497">
        <v>1</v>
      </c>
      <c r="M28" s="498"/>
      <c r="N28" s="498"/>
      <c r="O28" s="498"/>
      <c r="P28" s="537"/>
      <c r="Q28" s="497">
        <v>2280</v>
      </c>
      <c r="R28" s="498"/>
      <c r="S28" s="498"/>
      <c r="T28" s="498"/>
      <c r="U28" s="498"/>
      <c r="V28" s="537"/>
      <c r="W28" s="596"/>
      <c r="X28" s="584"/>
      <c r="Y28" s="585"/>
      <c r="Z28" s="496" t="s">
        <v>175</v>
      </c>
      <c r="AA28" s="476"/>
      <c r="AB28" s="476"/>
      <c r="AC28" s="476"/>
      <c r="AD28" s="476"/>
      <c r="AE28" s="476"/>
      <c r="AF28" s="476"/>
      <c r="AG28" s="477"/>
      <c r="AH28" s="497" t="s">
        <v>130</v>
      </c>
      <c r="AI28" s="498"/>
      <c r="AJ28" s="498"/>
      <c r="AK28" s="498"/>
      <c r="AL28" s="537"/>
      <c r="AM28" s="497" t="s">
        <v>130</v>
      </c>
      <c r="AN28" s="498"/>
      <c r="AO28" s="498"/>
      <c r="AP28" s="498"/>
      <c r="AQ28" s="498"/>
      <c r="AR28" s="537"/>
      <c r="AS28" s="497" t="s">
        <v>130</v>
      </c>
      <c r="AT28" s="498"/>
      <c r="AU28" s="498"/>
      <c r="AV28" s="498"/>
      <c r="AW28" s="498"/>
      <c r="AX28" s="499"/>
      <c r="AY28" s="622" t="s">
        <v>176</v>
      </c>
      <c r="AZ28" s="623"/>
      <c r="BA28" s="623"/>
      <c r="BB28" s="624"/>
      <c r="BC28" s="406" t="s">
        <v>41</v>
      </c>
      <c r="BD28" s="407"/>
      <c r="BE28" s="407"/>
      <c r="BF28" s="407"/>
      <c r="BG28" s="407"/>
      <c r="BH28" s="407"/>
      <c r="BI28" s="407"/>
      <c r="BJ28" s="407"/>
      <c r="BK28" s="407"/>
      <c r="BL28" s="407"/>
      <c r="BM28" s="408"/>
      <c r="BN28" s="409">
        <v>587457</v>
      </c>
      <c r="BO28" s="410"/>
      <c r="BP28" s="410"/>
      <c r="BQ28" s="410"/>
      <c r="BR28" s="410"/>
      <c r="BS28" s="410"/>
      <c r="BT28" s="410"/>
      <c r="BU28" s="411"/>
      <c r="BV28" s="409">
        <v>627457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177</v>
      </c>
      <c r="F29" s="476"/>
      <c r="G29" s="476"/>
      <c r="H29" s="476"/>
      <c r="I29" s="476"/>
      <c r="J29" s="476"/>
      <c r="K29" s="477"/>
      <c r="L29" s="497">
        <v>8</v>
      </c>
      <c r="M29" s="498"/>
      <c r="N29" s="498"/>
      <c r="O29" s="498"/>
      <c r="P29" s="537"/>
      <c r="Q29" s="497">
        <v>2050</v>
      </c>
      <c r="R29" s="498"/>
      <c r="S29" s="498"/>
      <c r="T29" s="498"/>
      <c r="U29" s="498"/>
      <c r="V29" s="537"/>
      <c r="W29" s="597"/>
      <c r="X29" s="598"/>
      <c r="Y29" s="599"/>
      <c r="Z29" s="496" t="s">
        <v>178</v>
      </c>
      <c r="AA29" s="476"/>
      <c r="AB29" s="476"/>
      <c r="AC29" s="476"/>
      <c r="AD29" s="476"/>
      <c r="AE29" s="476"/>
      <c r="AF29" s="476"/>
      <c r="AG29" s="477"/>
      <c r="AH29" s="497">
        <v>50</v>
      </c>
      <c r="AI29" s="498"/>
      <c r="AJ29" s="498"/>
      <c r="AK29" s="498"/>
      <c r="AL29" s="537"/>
      <c r="AM29" s="497">
        <v>140742</v>
      </c>
      <c r="AN29" s="498"/>
      <c r="AO29" s="498"/>
      <c r="AP29" s="498"/>
      <c r="AQ29" s="498"/>
      <c r="AR29" s="537"/>
      <c r="AS29" s="497">
        <v>2815</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296425</v>
      </c>
      <c r="BO29" s="447"/>
      <c r="BP29" s="447"/>
      <c r="BQ29" s="447"/>
      <c r="BR29" s="447"/>
      <c r="BS29" s="447"/>
      <c r="BT29" s="447"/>
      <c r="BU29" s="448"/>
      <c r="BV29" s="446">
        <v>306441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91.8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621277</v>
      </c>
      <c r="BO30" s="620"/>
      <c r="BP30" s="620"/>
      <c r="BQ30" s="620"/>
      <c r="BR30" s="620"/>
      <c r="BS30" s="620"/>
      <c r="BT30" s="620"/>
      <c r="BU30" s="621"/>
      <c r="BV30" s="619">
        <v>625771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187</v>
      </c>
      <c r="V33" s="470"/>
      <c r="W33" s="435" t="s">
        <v>188</v>
      </c>
      <c r="X33" s="435"/>
      <c r="Y33" s="435"/>
      <c r="Z33" s="435"/>
      <c r="AA33" s="435"/>
      <c r="AB33" s="435"/>
      <c r="AC33" s="435"/>
      <c r="AD33" s="435"/>
      <c r="AE33" s="435"/>
      <c r="AF33" s="435"/>
      <c r="AG33" s="435"/>
      <c r="AH33" s="435"/>
      <c r="AI33" s="435"/>
      <c r="AJ33" s="435"/>
      <c r="AK33" s="435"/>
      <c r="AL33" s="195"/>
      <c r="AM33" s="470" t="s">
        <v>187</v>
      </c>
      <c r="AN33" s="470"/>
      <c r="AO33" s="435" t="s">
        <v>189</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187</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都市計画公共下水道事業</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和歌山県市町村総合事務組合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太地町開発公社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介護保険事業</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くじらの博物館事業</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紀南学園事務組合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後期高齢者医療事業</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東牟婁郡町村新宮市老人福祉施設事務組合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東牟婁郡町村新宮市老人福祉施設事務組合（公営企業会計）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那智勝浦町太地町環境衛生施設一部事務組合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新宮周辺広域市町村圏事務組合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新宮周辺広域市町村圏事務組合（公営企業会計）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和歌山地方税回収機構</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和歌山県後期高齢者医療広域連合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和歌山県後期高齢者医療広域連合（特別会計）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4a6I3X3fe3wTvMw9TZRCGBqSBpIqbRhwPC0F5+wMoK2Ol7b9d4YyxMGrxbQxlqKn7I4CTN1sYrctcqnEBoRjw==" saltValue="mMWHwxWfByMa/nXYV7Ww5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6"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24" t="s">
        <v>555</v>
      </c>
      <c r="D34" s="1224"/>
      <c r="E34" s="1225"/>
      <c r="F34" s="32">
        <v>4.4000000000000004</v>
      </c>
      <c r="G34" s="33">
        <v>4.8899999999999997</v>
      </c>
      <c r="H34" s="33">
        <v>4.6100000000000003</v>
      </c>
      <c r="I34" s="33">
        <v>1.1399999999999999</v>
      </c>
      <c r="J34" s="34">
        <v>10.47</v>
      </c>
      <c r="K34" s="22"/>
      <c r="L34" s="22"/>
      <c r="M34" s="22"/>
      <c r="N34" s="22"/>
      <c r="O34" s="22"/>
      <c r="P34" s="22"/>
    </row>
    <row r="35" spans="1:16" ht="39" customHeight="1" x14ac:dyDescent="0.15">
      <c r="A35" s="22"/>
      <c r="B35" s="35"/>
      <c r="C35" s="1218" t="s">
        <v>556</v>
      </c>
      <c r="D35" s="1219"/>
      <c r="E35" s="1220"/>
      <c r="F35" s="36">
        <v>10.95</v>
      </c>
      <c r="G35" s="37">
        <v>12.14</v>
      </c>
      <c r="H35" s="37">
        <v>8.5</v>
      </c>
      <c r="I35" s="37">
        <v>9.51</v>
      </c>
      <c r="J35" s="38">
        <v>6.85</v>
      </c>
      <c r="K35" s="22"/>
      <c r="L35" s="22"/>
      <c r="M35" s="22"/>
      <c r="N35" s="22"/>
      <c r="O35" s="22"/>
      <c r="P35" s="22"/>
    </row>
    <row r="36" spans="1:16" ht="39" customHeight="1" x14ac:dyDescent="0.15">
      <c r="A36" s="22"/>
      <c r="B36" s="35"/>
      <c r="C36" s="1218" t="s">
        <v>557</v>
      </c>
      <c r="D36" s="1219"/>
      <c r="E36" s="1220"/>
      <c r="F36" s="36">
        <v>5.15</v>
      </c>
      <c r="G36" s="37">
        <v>6.51</v>
      </c>
      <c r="H36" s="37">
        <v>7.32</v>
      </c>
      <c r="I36" s="37">
        <v>8.75</v>
      </c>
      <c r="J36" s="38">
        <v>6.59</v>
      </c>
      <c r="K36" s="22"/>
      <c r="L36" s="22"/>
      <c r="M36" s="22"/>
      <c r="N36" s="22"/>
      <c r="O36" s="22"/>
      <c r="P36" s="22"/>
    </row>
    <row r="37" spans="1:16" ht="39" customHeight="1" x14ac:dyDescent="0.15">
      <c r="A37" s="22"/>
      <c r="B37" s="35"/>
      <c r="C37" s="1218" t="s">
        <v>558</v>
      </c>
      <c r="D37" s="1219"/>
      <c r="E37" s="1220"/>
      <c r="F37" s="36">
        <v>1.94</v>
      </c>
      <c r="G37" s="37">
        <v>0.39</v>
      </c>
      <c r="H37" s="37">
        <v>0.92</v>
      </c>
      <c r="I37" s="37">
        <v>1.08</v>
      </c>
      <c r="J37" s="38">
        <v>2.27</v>
      </c>
      <c r="K37" s="22"/>
      <c r="L37" s="22"/>
      <c r="M37" s="22"/>
      <c r="N37" s="22"/>
      <c r="O37" s="22"/>
      <c r="P37" s="22"/>
    </row>
    <row r="38" spans="1:16" ht="39" customHeight="1" x14ac:dyDescent="0.15">
      <c r="A38" s="22"/>
      <c r="B38" s="35"/>
      <c r="C38" s="1218" t="s">
        <v>559</v>
      </c>
      <c r="D38" s="1219"/>
      <c r="E38" s="1220"/>
      <c r="F38" s="36">
        <v>0.23</v>
      </c>
      <c r="G38" s="37">
        <v>0.33</v>
      </c>
      <c r="H38" s="37">
        <v>1.68</v>
      </c>
      <c r="I38" s="37">
        <v>1.04</v>
      </c>
      <c r="J38" s="38">
        <v>0.77</v>
      </c>
      <c r="K38" s="22"/>
      <c r="L38" s="22"/>
      <c r="M38" s="22"/>
      <c r="N38" s="22"/>
      <c r="O38" s="22"/>
      <c r="P38" s="22"/>
    </row>
    <row r="39" spans="1:16" ht="39" customHeight="1" x14ac:dyDescent="0.15">
      <c r="A39" s="22"/>
      <c r="B39" s="35"/>
      <c r="C39" s="1218" t="s">
        <v>560</v>
      </c>
      <c r="D39" s="1219"/>
      <c r="E39" s="1220"/>
      <c r="F39" s="36">
        <v>0.28000000000000003</v>
      </c>
      <c r="G39" s="37">
        <v>0.43</v>
      </c>
      <c r="H39" s="37">
        <v>0.01</v>
      </c>
      <c r="I39" s="37">
        <v>0.12</v>
      </c>
      <c r="J39" s="38">
        <v>0.25</v>
      </c>
      <c r="K39" s="22"/>
      <c r="L39" s="22"/>
      <c r="M39" s="22"/>
      <c r="N39" s="22"/>
      <c r="O39" s="22"/>
      <c r="P39" s="22"/>
    </row>
    <row r="40" spans="1:16" ht="39" customHeight="1" x14ac:dyDescent="0.15">
      <c r="A40" s="22"/>
      <c r="B40" s="35"/>
      <c r="C40" s="1218" t="s">
        <v>561</v>
      </c>
      <c r="D40" s="1219"/>
      <c r="E40" s="1220"/>
      <c r="F40" s="36">
        <v>0.12</v>
      </c>
      <c r="G40" s="37">
        <v>0</v>
      </c>
      <c r="H40" s="37">
        <v>0</v>
      </c>
      <c r="I40" s="37">
        <v>0.13</v>
      </c>
      <c r="J40" s="38">
        <v>0.12</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562</v>
      </c>
      <c r="D42" s="1219"/>
      <c r="E42" s="1220"/>
      <c r="F42" s="36" t="s">
        <v>505</v>
      </c>
      <c r="G42" s="37" t="s">
        <v>563</v>
      </c>
      <c r="H42" s="37" t="s">
        <v>505</v>
      </c>
      <c r="I42" s="37" t="s">
        <v>505</v>
      </c>
      <c r="J42" s="38" t="s">
        <v>505</v>
      </c>
      <c r="K42" s="22"/>
      <c r="L42" s="22"/>
      <c r="M42" s="22"/>
      <c r="N42" s="22"/>
      <c r="O42" s="22"/>
      <c r="P42" s="22"/>
    </row>
    <row r="43" spans="1:16" ht="39" customHeight="1" thickBot="1" x14ac:dyDescent="0.2">
      <c r="A43" s="22"/>
      <c r="B43" s="40"/>
      <c r="C43" s="1221" t="s">
        <v>564</v>
      </c>
      <c r="D43" s="1222"/>
      <c r="E43" s="1223"/>
      <c r="F43" s="41">
        <v>0.08</v>
      </c>
      <c r="G43" s="42" t="s">
        <v>505</v>
      </c>
      <c r="H43" s="42" t="s">
        <v>505</v>
      </c>
      <c r="I43" s="42" t="s">
        <v>505</v>
      </c>
      <c r="J43" s="43" t="s">
        <v>505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07IHCQ1d141a+tRoWu7YqebGkXUONDydAlcKPWrTZo6mYC6vloG2+11KqsnTrQ7n3sf32D/HCctgZwEEySqDg==" saltValue="H9/ULfqfquKrgxA6ilHn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168</v>
      </c>
      <c r="L45" s="60">
        <v>155</v>
      </c>
      <c r="M45" s="60">
        <v>159</v>
      </c>
      <c r="N45" s="60">
        <v>167</v>
      </c>
      <c r="O45" s="61">
        <v>219</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505</v>
      </c>
      <c r="L46" s="64" t="s">
        <v>505</v>
      </c>
      <c r="M46" s="64" t="s">
        <v>505</v>
      </c>
      <c r="N46" s="64" t="s">
        <v>505</v>
      </c>
      <c r="O46" s="65" t="s">
        <v>505</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505</v>
      </c>
      <c r="L47" s="64" t="s">
        <v>505</v>
      </c>
      <c r="M47" s="64" t="s">
        <v>505</v>
      </c>
      <c r="N47" s="64" t="s">
        <v>505</v>
      </c>
      <c r="O47" s="65" t="s">
        <v>505</v>
      </c>
      <c r="P47" s="48"/>
      <c r="Q47" s="48"/>
      <c r="R47" s="48"/>
      <c r="S47" s="48"/>
      <c r="T47" s="48"/>
      <c r="U47" s="48"/>
    </row>
    <row r="48" spans="1:21" ht="30.75" customHeight="1" x14ac:dyDescent="0.15">
      <c r="A48" s="48"/>
      <c r="B48" s="1236"/>
      <c r="C48" s="1237"/>
      <c r="D48" s="62"/>
      <c r="E48" s="1228" t="s">
        <v>14</v>
      </c>
      <c r="F48" s="1228"/>
      <c r="G48" s="1228"/>
      <c r="H48" s="1228"/>
      <c r="I48" s="1228"/>
      <c r="J48" s="1229"/>
      <c r="K48" s="63">
        <v>26</v>
      </c>
      <c r="L48" s="64">
        <v>25</v>
      </c>
      <c r="M48" s="64">
        <v>21</v>
      </c>
      <c r="N48" s="64">
        <v>21</v>
      </c>
      <c r="O48" s="65">
        <v>17</v>
      </c>
      <c r="P48" s="48"/>
      <c r="Q48" s="48"/>
      <c r="R48" s="48"/>
      <c r="S48" s="48"/>
      <c r="T48" s="48"/>
      <c r="U48" s="48"/>
    </row>
    <row r="49" spans="1:21" ht="30.75" customHeight="1" x14ac:dyDescent="0.15">
      <c r="A49" s="48"/>
      <c r="B49" s="1236"/>
      <c r="C49" s="1237"/>
      <c r="D49" s="62"/>
      <c r="E49" s="1228" t="s">
        <v>15</v>
      </c>
      <c r="F49" s="1228"/>
      <c r="G49" s="1228"/>
      <c r="H49" s="1228"/>
      <c r="I49" s="1228"/>
      <c r="J49" s="1229"/>
      <c r="K49" s="63" t="s">
        <v>505</v>
      </c>
      <c r="L49" s="64" t="s">
        <v>505</v>
      </c>
      <c r="M49" s="64" t="s">
        <v>505</v>
      </c>
      <c r="N49" s="64" t="s">
        <v>505</v>
      </c>
      <c r="O49" s="65" t="s">
        <v>505</v>
      </c>
      <c r="P49" s="48"/>
      <c r="Q49" s="48"/>
      <c r="R49" s="48"/>
      <c r="S49" s="48"/>
      <c r="T49" s="48"/>
      <c r="U49" s="48"/>
    </row>
    <row r="50" spans="1:21" ht="30.75" customHeight="1" x14ac:dyDescent="0.15">
      <c r="A50" s="48"/>
      <c r="B50" s="1236"/>
      <c r="C50" s="1237"/>
      <c r="D50" s="62"/>
      <c r="E50" s="1228" t="s">
        <v>16</v>
      </c>
      <c r="F50" s="1228"/>
      <c r="G50" s="1228"/>
      <c r="H50" s="1228"/>
      <c r="I50" s="1228"/>
      <c r="J50" s="1229"/>
      <c r="K50" s="63" t="s">
        <v>505</v>
      </c>
      <c r="L50" s="64" t="s">
        <v>505</v>
      </c>
      <c r="M50" s="64" t="s">
        <v>505</v>
      </c>
      <c r="N50" s="64" t="s">
        <v>505</v>
      </c>
      <c r="O50" s="65" t="s">
        <v>505</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505</v>
      </c>
      <c r="L51" s="64" t="s">
        <v>505</v>
      </c>
      <c r="M51" s="64" t="s">
        <v>505</v>
      </c>
      <c r="N51" s="64" t="s">
        <v>505</v>
      </c>
      <c r="O51" s="65" t="s">
        <v>505</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139</v>
      </c>
      <c r="L52" s="64">
        <v>139</v>
      </c>
      <c r="M52" s="64">
        <v>139</v>
      </c>
      <c r="N52" s="64">
        <v>148</v>
      </c>
      <c r="O52" s="65">
        <v>185</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55</v>
      </c>
      <c r="L53" s="69">
        <v>41</v>
      </c>
      <c r="M53" s="69">
        <v>41</v>
      </c>
      <c r="N53" s="69">
        <v>40</v>
      </c>
      <c r="O53" s="70">
        <v>51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0Zl9TWqquDnSOtXFVzwZkWxVQ+Zsfjv4gcwp6sPBp6O7DilJ/azjIKv1Itv18Y1slbnAGfL9F9klPvE+CQUVaA==" saltValue="EY/d6KR18GpMAfZmZiBCH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548</v>
      </c>
      <c r="J40" s="79" t="s">
        <v>549</v>
      </c>
      <c r="K40" s="79" t="s">
        <v>550</v>
      </c>
      <c r="L40" s="79" t="s">
        <v>551</v>
      </c>
      <c r="M40" s="80" t="s">
        <v>552</v>
      </c>
    </row>
    <row r="41" spans="2:13" ht="27.75" customHeight="1" x14ac:dyDescent="0.15">
      <c r="B41" s="1242" t="s">
        <v>23</v>
      </c>
      <c r="C41" s="1243"/>
      <c r="D41" s="81"/>
      <c r="E41" s="1248" t="s">
        <v>24</v>
      </c>
      <c r="F41" s="1248"/>
      <c r="G41" s="1248"/>
      <c r="H41" s="1249"/>
      <c r="I41" s="82">
        <v>2173</v>
      </c>
      <c r="J41" s="83">
        <v>2338</v>
      </c>
      <c r="K41" s="83">
        <v>2490</v>
      </c>
      <c r="L41" s="83">
        <v>2536</v>
      </c>
      <c r="M41" s="84">
        <v>3129</v>
      </c>
    </row>
    <row r="42" spans="2:13" ht="27.75" customHeight="1" x14ac:dyDescent="0.15">
      <c r="B42" s="1244"/>
      <c r="C42" s="1245"/>
      <c r="D42" s="85"/>
      <c r="E42" s="1250" t="s">
        <v>25</v>
      </c>
      <c r="F42" s="1250"/>
      <c r="G42" s="1250"/>
      <c r="H42" s="1251"/>
      <c r="I42" s="86" t="s">
        <v>505</v>
      </c>
      <c r="J42" s="87" t="s">
        <v>505</v>
      </c>
      <c r="K42" s="87" t="s">
        <v>505</v>
      </c>
      <c r="L42" s="87" t="s">
        <v>505</v>
      </c>
      <c r="M42" s="88" t="s">
        <v>505</v>
      </c>
    </row>
    <row r="43" spans="2:13" ht="27.75" customHeight="1" x14ac:dyDescent="0.15">
      <c r="B43" s="1244"/>
      <c r="C43" s="1245"/>
      <c r="D43" s="85"/>
      <c r="E43" s="1250" t="s">
        <v>26</v>
      </c>
      <c r="F43" s="1250"/>
      <c r="G43" s="1250"/>
      <c r="H43" s="1251"/>
      <c r="I43" s="86">
        <v>180</v>
      </c>
      <c r="J43" s="87">
        <v>158</v>
      </c>
      <c r="K43" s="87">
        <v>186</v>
      </c>
      <c r="L43" s="87">
        <v>174</v>
      </c>
      <c r="M43" s="88">
        <v>148</v>
      </c>
    </row>
    <row r="44" spans="2:13" ht="27.75" customHeight="1" x14ac:dyDescent="0.15">
      <c r="B44" s="1244"/>
      <c r="C44" s="1245"/>
      <c r="D44" s="85"/>
      <c r="E44" s="1250" t="s">
        <v>27</v>
      </c>
      <c r="F44" s="1250"/>
      <c r="G44" s="1250"/>
      <c r="H44" s="1251"/>
      <c r="I44" s="86">
        <v>102</v>
      </c>
      <c r="J44" s="87">
        <v>102</v>
      </c>
      <c r="K44" s="87">
        <v>102</v>
      </c>
      <c r="L44" s="87">
        <v>102</v>
      </c>
      <c r="M44" s="88">
        <v>102</v>
      </c>
    </row>
    <row r="45" spans="2:13" ht="27.75" customHeight="1" x14ac:dyDescent="0.15">
      <c r="B45" s="1244"/>
      <c r="C45" s="1245"/>
      <c r="D45" s="85"/>
      <c r="E45" s="1250" t="s">
        <v>28</v>
      </c>
      <c r="F45" s="1250"/>
      <c r="G45" s="1250"/>
      <c r="H45" s="1251"/>
      <c r="I45" s="86">
        <v>672</v>
      </c>
      <c r="J45" s="87">
        <v>620</v>
      </c>
      <c r="K45" s="87">
        <v>647</v>
      </c>
      <c r="L45" s="87">
        <v>603</v>
      </c>
      <c r="M45" s="88">
        <v>580</v>
      </c>
    </row>
    <row r="46" spans="2:13" ht="27.75" customHeight="1" x14ac:dyDescent="0.15">
      <c r="B46" s="1244"/>
      <c r="C46" s="1245"/>
      <c r="D46" s="89"/>
      <c r="E46" s="1250" t="s">
        <v>29</v>
      </c>
      <c r="F46" s="1250"/>
      <c r="G46" s="1250"/>
      <c r="H46" s="1251"/>
      <c r="I46" s="86" t="s">
        <v>505</v>
      </c>
      <c r="J46" s="87" t="s">
        <v>505</v>
      </c>
      <c r="K46" s="87" t="s">
        <v>505</v>
      </c>
      <c r="L46" s="87" t="s">
        <v>505</v>
      </c>
      <c r="M46" s="88" t="s">
        <v>505</v>
      </c>
    </row>
    <row r="47" spans="2:13" ht="27.75" customHeight="1" x14ac:dyDescent="0.15">
      <c r="B47" s="1244"/>
      <c r="C47" s="1245"/>
      <c r="D47" s="90"/>
      <c r="E47" s="1252" t="s">
        <v>30</v>
      </c>
      <c r="F47" s="1253"/>
      <c r="G47" s="1253"/>
      <c r="H47" s="1254"/>
      <c r="I47" s="86" t="s">
        <v>505</v>
      </c>
      <c r="J47" s="87" t="s">
        <v>505</v>
      </c>
      <c r="K47" s="87" t="s">
        <v>505</v>
      </c>
      <c r="L47" s="87" t="s">
        <v>505</v>
      </c>
      <c r="M47" s="88" t="s">
        <v>505</v>
      </c>
    </row>
    <row r="48" spans="2:13" ht="27.75" customHeight="1" x14ac:dyDescent="0.15">
      <c r="B48" s="1244"/>
      <c r="C48" s="1245"/>
      <c r="D48" s="85"/>
      <c r="E48" s="1250" t="s">
        <v>31</v>
      </c>
      <c r="F48" s="1250"/>
      <c r="G48" s="1250"/>
      <c r="H48" s="1251"/>
      <c r="I48" s="86" t="s">
        <v>505</v>
      </c>
      <c r="J48" s="87" t="s">
        <v>505</v>
      </c>
      <c r="K48" s="87" t="s">
        <v>505</v>
      </c>
      <c r="L48" s="87" t="s">
        <v>505</v>
      </c>
      <c r="M48" s="88" t="s">
        <v>505</v>
      </c>
    </row>
    <row r="49" spans="2:13" ht="27.75" customHeight="1" x14ac:dyDescent="0.15">
      <c r="B49" s="1246"/>
      <c r="C49" s="1247"/>
      <c r="D49" s="85"/>
      <c r="E49" s="1250" t="s">
        <v>32</v>
      </c>
      <c r="F49" s="1250"/>
      <c r="G49" s="1250"/>
      <c r="H49" s="1251"/>
      <c r="I49" s="86" t="s">
        <v>505</v>
      </c>
      <c r="J49" s="87" t="s">
        <v>505</v>
      </c>
      <c r="K49" s="87" t="s">
        <v>505</v>
      </c>
      <c r="L49" s="87" t="s">
        <v>505</v>
      </c>
      <c r="M49" s="88" t="s">
        <v>505</v>
      </c>
    </row>
    <row r="50" spans="2:13" ht="27.75" customHeight="1" x14ac:dyDescent="0.15">
      <c r="B50" s="1255" t="s">
        <v>33</v>
      </c>
      <c r="C50" s="1256"/>
      <c r="D50" s="91"/>
      <c r="E50" s="1250" t="s">
        <v>34</v>
      </c>
      <c r="F50" s="1250"/>
      <c r="G50" s="1250"/>
      <c r="H50" s="1251"/>
      <c r="I50" s="86">
        <v>1775</v>
      </c>
      <c r="J50" s="87">
        <v>1726</v>
      </c>
      <c r="K50" s="87">
        <v>1695</v>
      </c>
      <c r="L50" s="87">
        <v>1625</v>
      </c>
      <c r="M50" s="88">
        <v>1570</v>
      </c>
    </row>
    <row r="51" spans="2:13" ht="27.75" customHeight="1" x14ac:dyDescent="0.15">
      <c r="B51" s="1244"/>
      <c r="C51" s="1245"/>
      <c r="D51" s="85"/>
      <c r="E51" s="1250" t="s">
        <v>35</v>
      </c>
      <c r="F51" s="1250"/>
      <c r="G51" s="1250"/>
      <c r="H51" s="1251"/>
      <c r="I51" s="86" t="s">
        <v>505</v>
      </c>
      <c r="J51" s="87" t="s">
        <v>505</v>
      </c>
      <c r="K51" s="87" t="s">
        <v>505</v>
      </c>
      <c r="L51" s="87" t="s">
        <v>505</v>
      </c>
      <c r="M51" s="88" t="s">
        <v>505</v>
      </c>
    </row>
    <row r="52" spans="2:13" ht="27.75" customHeight="1" x14ac:dyDescent="0.15">
      <c r="B52" s="1246"/>
      <c r="C52" s="1247"/>
      <c r="D52" s="85"/>
      <c r="E52" s="1250" t="s">
        <v>36</v>
      </c>
      <c r="F52" s="1250"/>
      <c r="G52" s="1250"/>
      <c r="H52" s="1251"/>
      <c r="I52" s="86">
        <v>1961</v>
      </c>
      <c r="J52" s="87">
        <v>2078</v>
      </c>
      <c r="K52" s="87">
        <v>2180</v>
      </c>
      <c r="L52" s="87">
        <v>2169</v>
      </c>
      <c r="M52" s="88">
        <v>2574</v>
      </c>
    </row>
    <row r="53" spans="2:13" ht="27.75" customHeight="1" thickBot="1" x14ac:dyDescent="0.2">
      <c r="B53" s="1257" t="s">
        <v>37</v>
      </c>
      <c r="C53" s="1258"/>
      <c r="D53" s="92"/>
      <c r="E53" s="1259" t="s">
        <v>38</v>
      </c>
      <c r="F53" s="1259"/>
      <c r="G53" s="1259"/>
      <c r="H53" s="1260"/>
      <c r="I53" s="93">
        <v>-608</v>
      </c>
      <c r="J53" s="94">
        <v>-586</v>
      </c>
      <c r="K53" s="94">
        <v>-450</v>
      </c>
      <c r="L53" s="94">
        <v>-379</v>
      </c>
      <c r="M53" s="95">
        <v>-185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1HQ6n0zzV8P6hN1d5MyUzxM7ahUbVkoyQ5Ws4f536saBSvzgDZlmscgraQuCfyv+s8OMgyv/zWor/3HllBmA==" saltValue="Wozqhz/RrYuE/kUoAxpT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G55"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550</v>
      </c>
      <c r="G54" s="104" t="s">
        <v>551</v>
      </c>
      <c r="H54" s="105" t="s">
        <v>552</v>
      </c>
    </row>
    <row r="55" spans="2:8" ht="52.5" customHeight="1" x14ac:dyDescent="0.15">
      <c r="B55" s="106"/>
      <c r="C55" s="1269" t="s">
        <v>41</v>
      </c>
      <c r="D55" s="1269"/>
      <c r="E55" s="1270"/>
      <c r="F55" s="107">
        <v>627</v>
      </c>
      <c r="G55" s="107">
        <v>627</v>
      </c>
      <c r="H55" s="108">
        <v>587</v>
      </c>
    </row>
    <row r="56" spans="2:8" ht="52.5" customHeight="1" x14ac:dyDescent="0.15">
      <c r="B56" s="109"/>
      <c r="C56" s="1271" t="s">
        <v>42</v>
      </c>
      <c r="D56" s="1271"/>
      <c r="E56" s="1272"/>
      <c r="F56" s="110">
        <v>341</v>
      </c>
      <c r="G56" s="110">
        <v>306</v>
      </c>
      <c r="H56" s="111">
        <v>296</v>
      </c>
    </row>
    <row r="57" spans="2:8" ht="53.25" customHeight="1" x14ac:dyDescent="0.15">
      <c r="B57" s="109"/>
      <c r="C57" s="1273" t="s">
        <v>43</v>
      </c>
      <c r="D57" s="1273"/>
      <c r="E57" s="1274"/>
      <c r="F57" s="112">
        <v>669</v>
      </c>
      <c r="G57" s="112">
        <v>626</v>
      </c>
      <c r="H57" s="113">
        <v>621</v>
      </c>
    </row>
    <row r="58" spans="2:8" ht="45.75" customHeight="1" x14ac:dyDescent="0.15">
      <c r="B58" s="114"/>
      <c r="C58" s="1261" t="s">
        <v>44</v>
      </c>
      <c r="D58" s="1262"/>
      <c r="E58" s="1263"/>
      <c r="F58" s="115"/>
      <c r="G58" s="115"/>
      <c r="H58" s="116"/>
    </row>
    <row r="59" spans="2:8" ht="45.75" customHeight="1" x14ac:dyDescent="0.15">
      <c r="B59" s="114"/>
      <c r="C59" s="1261" t="s">
        <v>44</v>
      </c>
      <c r="D59" s="1262"/>
      <c r="E59" s="1263"/>
      <c r="F59" s="115"/>
      <c r="G59" s="115"/>
      <c r="H59" s="116"/>
    </row>
    <row r="60" spans="2:8" ht="45.75" customHeight="1" x14ac:dyDescent="0.15">
      <c r="B60" s="114"/>
      <c r="C60" s="1261" t="s">
        <v>44</v>
      </c>
      <c r="D60" s="1262"/>
      <c r="E60" s="1263"/>
      <c r="F60" s="115"/>
      <c r="G60" s="115"/>
      <c r="H60" s="116"/>
    </row>
    <row r="61" spans="2:8" ht="45.75" customHeight="1" x14ac:dyDescent="0.15">
      <c r="B61" s="114"/>
      <c r="C61" s="1261" t="s">
        <v>44</v>
      </c>
      <c r="D61" s="1262"/>
      <c r="E61" s="1263"/>
      <c r="F61" s="115"/>
      <c r="G61" s="115"/>
      <c r="H61" s="116"/>
    </row>
    <row r="62" spans="2:8" ht="45.75" customHeight="1" thickBot="1" x14ac:dyDescent="0.2">
      <c r="B62" s="117"/>
      <c r="C62" s="1264" t="s">
        <v>44</v>
      </c>
      <c r="D62" s="1265"/>
      <c r="E62" s="1266"/>
      <c r="F62" s="118"/>
      <c r="G62" s="118"/>
      <c r="H62" s="119"/>
    </row>
    <row r="63" spans="2:8" ht="52.5" customHeight="1" thickBot="1" x14ac:dyDescent="0.2">
      <c r="B63" s="120"/>
      <c r="C63" s="1267" t="s">
        <v>45</v>
      </c>
      <c r="D63" s="1267"/>
      <c r="E63" s="1268"/>
      <c r="F63" s="121">
        <v>1637</v>
      </c>
      <c r="G63" s="121">
        <v>1560</v>
      </c>
      <c r="H63" s="122">
        <v>1505</v>
      </c>
    </row>
    <row r="64" spans="2:8" ht="15" customHeight="1" x14ac:dyDescent="0.15"/>
    <row r="65" ht="0" hidden="1" customHeight="1" x14ac:dyDescent="0.15"/>
    <row r="66" ht="0" hidden="1" customHeight="1" x14ac:dyDescent="0.15"/>
  </sheetData>
  <sheetProtection algorithmName="SHA-512" hashValue="Qa2JwjIs3HtAs8QSed1VAv5P5HJaN1tPVJ59F+eCD1AlyoH4G9LhxPkFymdSr20FBk9VPo0edm93zvjAVY+Hag==" saltValue="qg8LsOTb1/zipxo+tPYK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18" zoomScale="85" zoomScaleNormal="85" zoomScaleSheetLayoutView="55" workbookViewId="0">
      <selection activeCell="BC41" sqref="BC41"/>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98" t="s">
        <v>590</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582</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548</v>
      </c>
      <c r="BQ50" s="1288"/>
      <c r="BR50" s="1288"/>
      <c r="BS50" s="1288"/>
      <c r="BT50" s="1288"/>
      <c r="BU50" s="1288"/>
      <c r="BV50" s="1288"/>
      <c r="BW50" s="1288"/>
      <c r="BX50" s="1288" t="s">
        <v>549</v>
      </c>
      <c r="BY50" s="1288"/>
      <c r="BZ50" s="1288"/>
      <c r="CA50" s="1288"/>
      <c r="CB50" s="1288"/>
      <c r="CC50" s="1288"/>
      <c r="CD50" s="1288"/>
      <c r="CE50" s="1288"/>
      <c r="CF50" s="1288" t="s">
        <v>550</v>
      </c>
      <c r="CG50" s="1288"/>
      <c r="CH50" s="1288"/>
      <c r="CI50" s="1288"/>
      <c r="CJ50" s="1288"/>
      <c r="CK50" s="1288"/>
      <c r="CL50" s="1288"/>
      <c r="CM50" s="1288"/>
      <c r="CN50" s="1288" t="s">
        <v>551</v>
      </c>
      <c r="CO50" s="1288"/>
      <c r="CP50" s="1288"/>
      <c r="CQ50" s="1288"/>
      <c r="CR50" s="1288"/>
      <c r="CS50" s="1288"/>
      <c r="CT50" s="1288"/>
      <c r="CU50" s="1288"/>
      <c r="CV50" s="1288" t="s">
        <v>552</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583</v>
      </c>
      <c r="AO51" s="1291"/>
      <c r="AP51" s="1291"/>
      <c r="AQ51" s="1291"/>
      <c r="AR51" s="1291"/>
      <c r="AS51" s="1291"/>
      <c r="AT51" s="1291"/>
      <c r="AU51" s="1291"/>
      <c r="AV51" s="1291"/>
      <c r="AW51" s="1291"/>
      <c r="AX51" s="1291"/>
      <c r="AY51" s="1291"/>
      <c r="AZ51" s="1291"/>
      <c r="BA51" s="1291"/>
      <c r="BB51" s="1291" t="s">
        <v>584</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c r="CG51" s="1289"/>
      <c r="CH51" s="1289"/>
      <c r="CI51" s="1289"/>
      <c r="CJ51" s="1289"/>
      <c r="CK51" s="1289"/>
      <c r="CL51" s="1289"/>
      <c r="CM51" s="1289"/>
      <c r="CN51" s="1289"/>
      <c r="CO51" s="1289"/>
      <c r="CP51" s="1289"/>
      <c r="CQ51" s="1289"/>
      <c r="CR51" s="1289"/>
      <c r="CS51" s="1289"/>
      <c r="CT51" s="1289"/>
      <c r="CU51" s="1289"/>
      <c r="CV51" s="1289"/>
      <c r="CW51" s="1289"/>
      <c r="CX51" s="1289"/>
      <c r="CY51" s="1289"/>
      <c r="CZ51" s="1289"/>
      <c r="DA51" s="1289"/>
      <c r="DB51" s="1289"/>
      <c r="DC51" s="1289"/>
    </row>
    <row r="52" spans="1:109"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585</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70.8</v>
      </c>
      <c r="CG53" s="1289"/>
      <c r="CH53" s="1289"/>
      <c r="CI53" s="1289"/>
      <c r="CJ53" s="1289"/>
      <c r="CK53" s="1289"/>
      <c r="CL53" s="1289"/>
      <c r="CM53" s="1289"/>
      <c r="CN53" s="1289">
        <v>73.099999999999994</v>
      </c>
      <c r="CO53" s="1289"/>
      <c r="CP53" s="1289"/>
      <c r="CQ53" s="1289"/>
      <c r="CR53" s="1289"/>
      <c r="CS53" s="1289"/>
      <c r="CT53" s="1289"/>
      <c r="CU53" s="1289"/>
      <c r="CV53" s="1289">
        <v>70.2</v>
      </c>
      <c r="CW53" s="1289"/>
      <c r="CX53" s="1289"/>
      <c r="CY53" s="1289"/>
      <c r="CZ53" s="1289"/>
      <c r="DA53" s="1289"/>
      <c r="DB53" s="1289"/>
      <c r="DC53" s="1289"/>
    </row>
    <row r="54" spans="1:109"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4"/>
      <c r="H55" s="1284"/>
      <c r="I55" s="1284"/>
      <c r="J55" s="1284"/>
      <c r="K55" s="1290"/>
      <c r="L55" s="1290"/>
      <c r="M55" s="1290"/>
      <c r="N55" s="1290"/>
      <c r="AN55" s="1288" t="s">
        <v>586</v>
      </c>
      <c r="AO55" s="1288"/>
      <c r="AP55" s="1288"/>
      <c r="AQ55" s="1288"/>
      <c r="AR55" s="1288"/>
      <c r="AS55" s="1288"/>
      <c r="AT55" s="1288"/>
      <c r="AU55" s="1288"/>
      <c r="AV55" s="1288"/>
      <c r="AW55" s="1288"/>
      <c r="AX55" s="1288"/>
      <c r="AY55" s="1288"/>
      <c r="AZ55" s="1288"/>
      <c r="BA55" s="1288"/>
      <c r="BB55" s="1291" t="s">
        <v>584</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0</v>
      </c>
      <c r="CG55" s="1289"/>
      <c r="CH55" s="1289"/>
      <c r="CI55" s="1289"/>
      <c r="CJ55" s="1289"/>
      <c r="CK55" s="1289"/>
      <c r="CL55" s="1289"/>
      <c r="CM55" s="1289"/>
      <c r="CN55" s="1289">
        <v>0</v>
      </c>
      <c r="CO55" s="1289"/>
      <c r="CP55" s="1289"/>
      <c r="CQ55" s="1289"/>
      <c r="CR55" s="1289"/>
      <c r="CS55" s="1289"/>
      <c r="CT55" s="1289"/>
      <c r="CU55" s="1289"/>
      <c r="CV55" s="1289">
        <v>0</v>
      </c>
      <c r="CW55" s="1289"/>
      <c r="CX55" s="1289"/>
      <c r="CY55" s="1289"/>
      <c r="CZ55" s="1289"/>
      <c r="DA55" s="1289"/>
      <c r="DB55" s="1289"/>
      <c r="DC55" s="1289"/>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585</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57.1</v>
      </c>
      <c r="CG57" s="1289"/>
      <c r="CH57" s="1289"/>
      <c r="CI57" s="1289"/>
      <c r="CJ57" s="1289"/>
      <c r="CK57" s="1289"/>
      <c r="CL57" s="1289"/>
      <c r="CM57" s="1289"/>
      <c r="CN57" s="1289">
        <v>57.9</v>
      </c>
      <c r="CO57" s="1289"/>
      <c r="CP57" s="1289"/>
      <c r="CQ57" s="1289"/>
      <c r="CR57" s="1289"/>
      <c r="CS57" s="1289"/>
      <c r="CT57" s="1289"/>
      <c r="CU57" s="1289"/>
      <c r="CV57" s="1289">
        <v>58.3</v>
      </c>
      <c r="CW57" s="1289"/>
      <c r="CX57" s="1289"/>
      <c r="CY57" s="1289"/>
      <c r="CZ57" s="1289"/>
      <c r="DA57" s="1289"/>
      <c r="DB57" s="1289"/>
      <c r="DC57" s="1289"/>
      <c r="DD57" s="387"/>
      <c r="DE57" s="386"/>
    </row>
    <row r="58" spans="1:109" s="382" customFormat="1"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587</v>
      </c>
    </row>
    <row r="64" spans="1:109" x14ac:dyDescent="0.15">
      <c r="B64" s="374"/>
      <c r="G64" s="381"/>
      <c r="I64" s="394"/>
      <c r="J64" s="394"/>
      <c r="K64" s="394"/>
      <c r="L64" s="394"/>
      <c r="M64" s="394"/>
      <c r="N64" s="395"/>
      <c r="AM64" s="381"/>
      <c r="AN64" s="381" t="s">
        <v>581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589</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582</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548</v>
      </c>
      <c r="BQ72" s="1288"/>
      <c r="BR72" s="1288"/>
      <c r="BS72" s="1288"/>
      <c r="BT72" s="1288"/>
      <c r="BU72" s="1288"/>
      <c r="BV72" s="1288"/>
      <c r="BW72" s="1288"/>
      <c r="BX72" s="1288" t="s">
        <v>549</v>
      </c>
      <c r="BY72" s="1288"/>
      <c r="BZ72" s="1288"/>
      <c r="CA72" s="1288"/>
      <c r="CB72" s="1288"/>
      <c r="CC72" s="1288"/>
      <c r="CD72" s="1288"/>
      <c r="CE72" s="1288"/>
      <c r="CF72" s="1288" t="s">
        <v>550</v>
      </c>
      <c r="CG72" s="1288"/>
      <c r="CH72" s="1288"/>
      <c r="CI72" s="1288"/>
      <c r="CJ72" s="1288"/>
      <c r="CK72" s="1288"/>
      <c r="CL72" s="1288"/>
      <c r="CM72" s="1288"/>
      <c r="CN72" s="1288" t="s">
        <v>551</v>
      </c>
      <c r="CO72" s="1288"/>
      <c r="CP72" s="1288"/>
      <c r="CQ72" s="1288"/>
      <c r="CR72" s="1288"/>
      <c r="CS72" s="1288"/>
      <c r="CT72" s="1288"/>
      <c r="CU72" s="1288"/>
      <c r="CV72" s="1288" t="s">
        <v>552</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1" t="s">
        <v>583</v>
      </c>
      <c r="AO73" s="1291"/>
      <c r="AP73" s="1291"/>
      <c r="AQ73" s="1291"/>
      <c r="AR73" s="1291"/>
      <c r="AS73" s="1291"/>
      <c r="AT73" s="1291"/>
      <c r="AU73" s="1291"/>
      <c r="AV73" s="1291"/>
      <c r="AW73" s="1291"/>
      <c r="AX73" s="1291"/>
      <c r="AY73" s="1291"/>
      <c r="AZ73" s="1291"/>
      <c r="BA73" s="1291"/>
      <c r="BB73" s="1291" t="s">
        <v>584</v>
      </c>
      <c r="BC73" s="1291"/>
      <c r="BD73" s="1291"/>
      <c r="BE73" s="1291"/>
      <c r="BF73" s="1291"/>
      <c r="BG73" s="1291"/>
      <c r="BH73" s="1291"/>
      <c r="BI73" s="1291"/>
      <c r="BJ73" s="1291"/>
      <c r="BK73" s="1291"/>
      <c r="BL73" s="1291"/>
      <c r="BM73" s="1291"/>
      <c r="BN73" s="1291"/>
      <c r="BO73" s="1291"/>
      <c r="BP73" s="1289"/>
      <c r="BQ73" s="1289"/>
      <c r="BR73" s="1289"/>
      <c r="BS73" s="1289"/>
      <c r="BT73" s="1289"/>
      <c r="BU73" s="1289"/>
      <c r="BV73" s="1289"/>
      <c r="BW73" s="1289"/>
      <c r="BX73" s="1289"/>
      <c r="BY73" s="1289"/>
      <c r="BZ73" s="1289"/>
      <c r="CA73" s="1289"/>
      <c r="CB73" s="1289"/>
      <c r="CC73" s="1289"/>
      <c r="CD73" s="1289"/>
      <c r="CE73" s="1289"/>
      <c r="CF73" s="1289"/>
      <c r="CG73" s="1289"/>
      <c r="CH73" s="1289"/>
      <c r="CI73" s="1289"/>
      <c r="CJ73" s="1289"/>
      <c r="CK73" s="1289"/>
      <c r="CL73" s="1289"/>
      <c r="CM73" s="1289"/>
      <c r="CN73" s="1289"/>
      <c r="CO73" s="1289"/>
      <c r="CP73" s="1289"/>
      <c r="CQ73" s="1289"/>
      <c r="CR73" s="1289"/>
      <c r="CS73" s="1289"/>
      <c r="CT73" s="1289"/>
      <c r="CU73" s="1289"/>
      <c r="CV73" s="1289"/>
      <c r="CW73" s="1289"/>
      <c r="CX73" s="1289"/>
      <c r="CY73" s="1289"/>
      <c r="CZ73" s="1289"/>
      <c r="DA73" s="1289"/>
      <c r="DB73" s="1289"/>
      <c r="DC73" s="1289"/>
    </row>
    <row r="74" spans="2:107" x14ac:dyDescent="0.15">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588</v>
      </c>
      <c r="BC75" s="1291"/>
      <c r="BD75" s="1291"/>
      <c r="BE75" s="1291"/>
      <c r="BF75" s="1291"/>
      <c r="BG75" s="1291"/>
      <c r="BH75" s="1291"/>
      <c r="BI75" s="1291"/>
      <c r="BJ75" s="1291"/>
      <c r="BK75" s="1291"/>
      <c r="BL75" s="1291"/>
      <c r="BM75" s="1291"/>
      <c r="BN75" s="1291"/>
      <c r="BO75" s="1291"/>
      <c r="BP75" s="1289">
        <v>4.9000000000000004</v>
      </c>
      <c r="BQ75" s="1289"/>
      <c r="BR75" s="1289"/>
      <c r="BS75" s="1289"/>
      <c r="BT75" s="1289"/>
      <c r="BU75" s="1289"/>
      <c r="BV75" s="1289"/>
      <c r="BW75" s="1289"/>
      <c r="BX75" s="1289">
        <v>4.5</v>
      </c>
      <c r="BY75" s="1289"/>
      <c r="BZ75" s="1289"/>
      <c r="CA75" s="1289"/>
      <c r="CB75" s="1289"/>
      <c r="CC75" s="1289"/>
      <c r="CD75" s="1289"/>
      <c r="CE75" s="1289"/>
      <c r="CF75" s="1289">
        <v>3.9</v>
      </c>
      <c r="CG75" s="1289"/>
      <c r="CH75" s="1289"/>
      <c r="CI75" s="1289"/>
      <c r="CJ75" s="1289"/>
      <c r="CK75" s="1289"/>
      <c r="CL75" s="1289"/>
      <c r="CM75" s="1289"/>
      <c r="CN75" s="1289">
        <v>3.4</v>
      </c>
      <c r="CO75" s="1289"/>
      <c r="CP75" s="1289"/>
      <c r="CQ75" s="1289"/>
      <c r="CR75" s="1289"/>
      <c r="CS75" s="1289"/>
      <c r="CT75" s="1289"/>
      <c r="CU75" s="1289"/>
      <c r="CV75" s="1289">
        <v>3.6</v>
      </c>
      <c r="CW75" s="1289"/>
      <c r="CX75" s="1289"/>
      <c r="CY75" s="1289"/>
      <c r="CZ75" s="1289"/>
      <c r="DA75" s="1289"/>
      <c r="DB75" s="1289"/>
      <c r="DC75" s="1289"/>
    </row>
    <row r="76" spans="2:107"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4"/>
      <c r="H77" s="1284"/>
      <c r="I77" s="1284"/>
      <c r="J77" s="1284"/>
      <c r="K77" s="1296"/>
      <c r="L77" s="1296"/>
      <c r="M77" s="1296"/>
      <c r="N77" s="1296"/>
      <c r="AN77" s="1288" t="s">
        <v>586</v>
      </c>
      <c r="AO77" s="1288"/>
      <c r="AP77" s="1288"/>
      <c r="AQ77" s="1288"/>
      <c r="AR77" s="1288"/>
      <c r="AS77" s="1288"/>
      <c r="AT77" s="1288"/>
      <c r="AU77" s="1288"/>
      <c r="AV77" s="1288"/>
      <c r="AW77" s="1288"/>
      <c r="AX77" s="1288"/>
      <c r="AY77" s="1288"/>
      <c r="AZ77" s="1288"/>
      <c r="BA77" s="1288"/>
      <c r="BB77" s="1291" t="s">
        <v>584</v>
      </c>
      <c r="BC77" s="1291"/>
      <c r="BD77" s="1291"/>
      <c r="BE77" s="1291"/>
      <c r="BF77" s="1291"/>
      <c r="BG77" s="1291"/>
      <c r="BH77" s="1291"/>
      <c r="BI77" s="1291"/>
      <c r="BJ77" s="1291"/>
      <c r="BK77" s="1291"/>
      <c r="BL77" s="1291"/>
      <c r="BM77" s="1291"/>
      <c r="BN77" s="1291"/>
      <c r="BO77" s="1291"/>
      <c r="BP77" s="1289">
        <v>0</v>
      </c>
      <c r="BQ77" s="1289"/>
      <c r="BR77" s="1289"/>
      <c r="BS77" s="1289"/>
      <c r="BT77" s="1289"/>
      <c r="BU77" s="1289"/>
      <c r="BV77" s="1289"/>
      <c r="BW77" s="1289"/>
      <c r="BX77" s="1289">
        <v>0</v>
      </c>
      <c r="BY77" s="1289"/>
      <c r="BZ77" s="1289"/>
      <c r="CA77" s="1289"/>
      <c r="CB77" s="1289"/>
      <c r="CC77" s="1289"/>
      <c r="CD77" s="1289"/>
      <c r="CE77" s="1289"/>
      <c r="CF77" s="1289">
        <v>0</v>
      </c>
      <c r="CG77" s="1289"/>
      <c r="CH77" s="1289"/>
      <c r="CI77" s="1289"/>
      <c r="CJ77" s="1289"/>
      <c r="CK77" s="1289"/>
      <c r="CL77" s="1289"/>
      <c r="CM77" s="1289"/>
      <c r="CN77" s="1289">
        <v>0</v>
      </c>
      <c r="CO77" s="1289"/>
      <c r="CP77" s="1289"/>
      <c r="CQ77" s="1289"/>
      <c r="CR77" s="1289"/>
      <c r="CS77" s="1289"/>
      <c r="CT77" s="1289"/>
      <c r="CU77" s="1289"/>
      <c r="CV77" s="1289">
        <v>0</v>
      </c>
      <c r="CW77" s="1289"/>
      <c r="CX77" s="1289"/>
      <c r="CY77" s="1289"/>
      <c r="CZ77" s="1289"/>
      <c r="DA77" s="1289"/>
      <c r="DB77" s="1289"/>
      <c r="DC77" s="1289"/>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588</v>
      </c>
      <c r="BC79" s="1291"/>
      <c r="BD79" s="1291"/>
      <c r="BE79" s="1291"/>
      <c r="BF79" s="1291"/>
      <c r="BG79" s="1291"/>
      <c r="BH79" s="1291"/>
      <c r="BI79" s="1291"/>
      <c r="BJ79" s="1291"/>
      <c r="BK79" s="1291"/>
      <c r="BL79" s="1291"/>
      <c r="BM79" s="1291"/>
      <c r="BN79" s="1291"/>
      <c r="BO79" s="1291"/>
      <c r="BP79" s="1289">
        <v>8.6</v>
      </c>
      <c r="BQ79" s="1289"/>
      <c r="BR79" s="1289"/>
      <c r="BS79" s="1289"/>
      <c r="BT79" s="1289"/>
      <c r="BU79" s="1289"/>
      <c r="BV79" s="1289"/>
      <c r="BW79" s="1289"/>
      <c r="BX79" s="1289">
        <v>7.7</v>
      </c>
      <c r="BY79" s="1289"/>
      <c r="BZ79" s="1289"/>
      <c r="CA79" s="1289"/>
      <c r="CB79" s="1289"/>
      <c r="CC79" s="1289"/>
      <c r="CD79" s="1289"/>
      <c r="CE79" s="1289"/>
      <c r="CF79" s="1289">
        <v>6.4</v>
      </c>
      <c r="CG79" s="1289"/>
      <c r="CH79" s="1289"/>
      <c r="CI79" s="1289"/>
      <c r="CJ79" s="1289"/>
      <c r="CK79" s="1289"/>
      <c r="CL79" s="1289"/>
      <c r="CM79" s="1289"/>
      <c r="CN79" s="1289">
        <v>6.9</v>
      </c>
      <c r="CO79" s="1289"/>
      <c r="CP79" s="1289"/>
      <c r="CQ79" s="1289"/>
      <c r="CR79" s="1289"/>
      <c r="CS79" s="1289"/>
      <c r="CT79" s="1289"/>
      <c r="CU79" s="1289"/>
      <c r="CV79" s="1289">
        <v>7.1</v>
      </c>
      <c r="CW79" s="1289"/>
      <c r="CX79" s="1289"/>
      <c r="CY79" s="1289"/>
      <c r="CZ79" s="1289"/>
      <c r="DA79" s="1289"/>
      <c r="DB79" s="1289"/>
      <c r="DC79" s="1289"/>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ihJHss6qXZTXmTMMVQzd1fQGRnaagwoqnknL5ycPSgnW4TEgLC3dmrrXpPo3uzEhQgsqj2DwDx8S4fI52JOYg==" saltValue="s2DlVT/xepjiy59Tk2Nu6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8" zoomScale="85" zoomScaleNormal="8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SlwYknAC38xAOfPjGnGAW/+gmZIRbbIUwXv4KrAVo+uYHjiIooOp9wu+6Pa+LBcoBID3DDivIzHnSQc8SLE3Q==" saltValue="8AAw3FEHyTYzMh07EgJtl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R101" zoomScale="85" zoomScaleNormal="8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4fY9UhIQs0msmbrzn87cZxljiXBrgO1RX6jSgec3zydVXLFg00pudh7v7Yn+nEFOB6YV451/e0/aqOhuFZ8Rw==" saltValue="RCZ+1NeYH3tYPiTYauPP0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545</v>
      </c>
      <c r="G2" s="136"/>
      <c r="H2" s="137"/>
    </row>
    <row r="3" spans="1:8" x14ac:dyDescent="0.15">
      <c r="A3" s="133" t="s">
        <v>538</v>
      </c>
      <c r="B3" s="138"/>
      <c r="C3" s="139"/>
      <c r="D3" s="140">
        <v>290104</v>
      </c>
      <c r="E3" s="141"/>
      <c r="F3" s="142">
        <v>238802</v>
      </c>
      <c r="G3" s="143"/>
      <c r="H3" s="144"/>
    </row>
    <row r="4" spans="1:8" x14ac:dyDescent="0.15">
      <c r="A4" s="145"/>
      <c r="B4" s="146"/>
      <c r="C4" s="147"/>
      <c r="D4" s="148">
        <v>49674</v>
      </c>
      <c r="E4" s="149"/>
      <c r="F4" s="150">
        <v>128562</v>
      </c>
      <c r="G4" s="151"/>
      <c r="H4" s="152"/>
    </row>
    <row r="5" spans="1:8" x14ac:dyDescent="0.15">
      <c r="A5" s="133" t="s">
        <v>540</v>
      </c>
      <c r="B5" s="138"/>
      <c r="C5" s="139"/>
      <c r="D5" s="140">
        <v>156293</v>
      </c>
      <c r="E5" s="141"/>
      <c r="F5" s="142">
        <v>288550</v>
      </c>
      <c r="G5" s="143"/>
      <c r="H5" s="144"/>
    </row>
    <row r="6" spans="1:8" x14ac:dyDescent="0.15">
      <c r="A6" s="145"/>
      <c r="B6" s="146"/>
      <c r="C6" s="147"/>
      <c r="D6" s="148">
        <v>32726</v>
      </c>
      <c r="E6" s="149"/>
      <c r="F6" s="150">
        <v>141525</v>
      </c>
      <c r="G6" s="151"/>
      <c r="H6" s="152"/>
    </row>
    <row r="7" spans="1:8" x14ac:dyDescent="0.15">
      <c r="A7" s="133" t="s">
        <v>541</v>
      </c>
      <c r="B7" s="138"/>
      <c r="C7" s="139"/>
      <c r="D7" s="140">
        <v>124663</v>
      </c>
      <c r="E7" s="141"/>
      <c r="F7" s="142">
        <v>287914</v>
      </c>
      <c r="G7" s="143"/>
      <c r="H7" s="144"/>
    </row>
    <row r="8" spans="1:8" x14ac:dyDescent="0.15">
      <c r="A8" s="145"/>
      <c r="B8" s="146"/>
      <c r="C8" s="147"/>
      <c r="D8" s="148">
        <v>54009</v>
      </c>
      <c r="E8" s="149"/>
      <c r="F8" s="150">
        <v>146531</v>
      </c>
      <c r="G8" s="151"/>
      <c r="H8" s="152"/>
    </row>
    <row r="9" spans="1:8" x14ac:dyDescent="0.15">
      <c r="A9" s="133" t="s">
        <v>542</v>
      </c>
      <c r="B9" s="138"/>
      <c r="C9" s="139"/>
      <c r="D9" s="140">
        <v>106263</v>
      </c>
      <c r="E9" s="141"/>
      <c r="F9" s="142">
        <v>310300</v>
      </c>
      <c r="G9" s="143"/>
      <c r="H9" s="144"/>
    </row>
    <row r="10" spans="1:8" x14ac:dyDescent="0.15">
      <c r="A10" s="145"/>
      <c r="B10" s="146"/>
      <c r="C10" s="147"/>
      <c r="D10" s="148">
        <v>77559</v>
      </c>
      <c r="E10" s="149"/>
      <c r="F10" s="150">
        <v>157576</v>
      </c>
      <c r="G10" s="151"/>
      <c r="H10" s="152"/>
    </row>
    <row r="11" spans="1:8" x14ac:dyDescent="0.15">
      <c r="A11" s="133" t="s">
        <v>543</v>
      </c>
      <c r="B11" s="138"/>
      <c r="C11" s="139"/>
      <c r="D11" s="140">
        <v>303600</v>
      </c>
      <c r="E11" s="141"/>
      <c r="F11" s="142">
        <v>317319</v>
      </c>
      <c r="G11" s="143"/>
      <c r="H11" s="144"/>
    </row>
    <row r="12" spans="1:8" x14ac:dyDescent="0.15">
      <c r="A12" s="145"/>
      <c r="B12" s="146"/>
      <c r="C12" s="153"/>
      <c r="D12" s="148">
        <v>229271</v>
      </c>
      <c r="E12" s="149"/>
      <c r="F12" s="150">
        <v>164214</v>
      </c>
      <c r="G12" s="151"/>
      <c r="H12" s="152"/>
    </row>
    <row r="13" spans="1:8" x14ac:dyDescent="0.15">
      <c r="A13" s="133"/>
      <c r="B13" s="138"/>
      <c r="C13" s="154"/>
      <c r="D13" s="155">
        <v>196185</v>
      </c>
      <c r="E13" s="156"/>
      <c r="F13" s="157">
        <v>288577</v>
      </c>
      <c r="G13" s="158"/>
      <c r="H13" s="144"/>
    </row>
    <row r="14" spans="1:8" x14ac:dyDescent="0.15">
      <c r="A14" s="145"/>
      <c r="B14" s="146"/>
      <c r="C14" s="147"/>
      <c r="D14" s="148">
        <v>88648</v>
      </c>
      <c r="E14" s="149"/>
      <c r="F14" s="150">
        <v>147682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10.95</v>
      </c>
      <c r="C19" s="159">
        <f>ROUND(VALUE(SUBSTITUTE(実質収支比率等に係る経年分析!G$48,"▲","-")),2)</f>
        <v>12.15</v>
      </c>
      <c r="D19" s="159">
        <f>ROUND(VALUE(SUBSTITUTE(実質収支比率等に係る経年分析!H$48,"▲","-")),2)</f>
        <v>8.51</v>
      </c>
      <c r="E19" s="159">
        <f>ROUND(VALUE(SUBSTITUTE(実質収支比率等に係る経年分析!I$48,"▲","-")),2)</f>
        <v>9.52</v>
      </c>
      <c r="F19" s="159">
        <f>ROUND(VALUE(SUBSTITUTE(実質収支比率等に係る経年分析!J$48,"▲","-")),2)</f>
        <v>6.85</v>
      </c>
    </row>
    <row r="20" spans="1:11" x14ac:dyDescent="0.15">
      <c r="A20" s="159" t="s">
        <v>49</v>
      </c>
      <c r="B20" s="159">
        <f>ROUND(VALUE(SUBSTITUTE(実質収支比率等に係る経年分析!F$47,"▲","-")),2)</f>
        <v>49.79</v>
      </c>
      <c r="C20" s="159">
        <f>ROUND(VALUE(SUBSTITUTE(実質収支比率等に係る経年分析!G$47,"▲","-")),2)</f>
        <v>49.7</v>
      </c>
      <c r="D20" s="159">
        <f>ROUND(VALUE(SUBSTITUTE(実質収支比率等に係る経年分析!H$47,"▲","-")),2)</f>
        <v>47.11</v>
      </c>
      <c r="E20" s="159">
        <f>ROUND(VALUE(SUBSTITUTE(実質収支比率等に係る経年分析!I$47,"▲","-")),2)</f>
        <v>48.14</v>
      </c>
      <c r="F20" s="159">
        <f>ROUND(VALUE(SUBSTITUTE(実質収支比率等に係る経年分析!J$47,"▲","-")),2)</f>
        <v>41.79</v>
      </c>
    </row>
    <row r="21" spans="1:11" x14ac:dyDescent="0.15">
      <c r="A21" s="159" t="s">
        <v>50</v>
      </c>
      <c r="B21" s="159">
        <f>IF(ISNUMBER(VALUE(SUBSTITUTE(実質収支比率等に係る経年分析!F$49,"▲","-"))),ROUND(VALUE(SUBSTITUTE(実質収支比率等に係る経年分析!F$49,"▲","-")),2),NA())</f>
        <v>1.59</v>
      </c>
      <c r="C21" s="159">
        <f>IF(ISNUMBER(VALUE(SUBSTITUTE(実質収支比率等に係る経年分析!G$49,"▲","-"))),ROUND(VALUE(SUBSTITUTE(実質収支比率等に係る経年分析!G$49,"▲","-")),2),NA())</f>
        <v>1.22</v>
      </c>
      <c r="D21" s="159">
        <f>IF(ISNUMBER(VALUE(SUBSTITUTE(実質収支比率等に係る経年分析!H$49,"▲","-"))),ROUND(VALUE(SUBSTITUTE(実質収支比率等に係る経年分析!H$49,"▲","-")),2),NA())</f>
        <v>-3.01</v>
      </c>
      <c r="E21" s="159">
        <f>IF(ISNUMBER(VALUE(SUBSTITUTE(実質収支比率等に係る経年分析!I$49,"▲","-"))),ROUND(VALUE(SUBSTITUTE(実質収支比率等に係る経年分析!I$49,"▲","-")),2),NA())</f>
        <v>0.83</v>
      </c>
      <c r="F21" s="159">
        <f>IF(ISNUMBER(VALUE(SUBSTITUTE(実質収支比率等に係る経年分析!J$49,"▲","-"))),ROUND(VALUE(SUBSTITUTE(実質収支比率等に係る経年分析!J$49,"▲","-")),2),NA())</f>
        <v>-4.82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0.08</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f>IF(ROUND(VALUE(SUBSTITUTE(連結実質赤字比率に係る赤字・黒字の構成分析!G$42,"▲", "-")), 2) &lt; 0, ABS(ROUND(VALUE(SUBSTITUTE(連結実質赤字比率に係る赤字・黒字の構成分析!G$42,"▲", "-")), 2)), NA())</f>
        <v>0.18</v>
      </c>
      <c r="E28" s="160" t="e">
        <f>IF(ROUND(VALUE(SUBSTITUTE(連結実質赤字比率に係る赤字・黒字の構成分析!G$42,"▲", "-")), 2) &gt;= 0, ABS(ROUND(VALUE(SUBSTITUTE(連結実質赤字比率に係る赤字・黒字の構成分析!G$42,"▲", "-")), 2)), NA())</f>
        <v>#N/A</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都市計画公共下水道事業</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0.12</v>
      </c>
    </row>
    <row r="31" spans="1:11" x14ac:dyDescent="0.15">
      <c r="A31" s="160" t="str">
        <f>IF(連結実質赤字比率に係る赤字・黒字の構成分析!C$39="",NA(),連結実質赤字比率に係る赤字・黒字の構成分析!C$39)</f>
        <v>後期高齢者医療事業</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0.28000000000000003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0.43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0.25</v>
      </c>
    </row>
    <row r="32" spans="1:11" x14ac:dyDescent="0.15">
      <c r="A32" s="160" t="str">
        <f>IF(連結実質赤字比率に係る赤字・黒字の構成分析!C$38="",NA(),連結実質赤字比率に係る赤字・黒字の構成分析!C$38)</f>
        <v>介護保険事業</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1.68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0.77</v>
      </c>
    </row>
    <row r="33" spans="1:16" x14ac:dyDescent="0.15">
      <c r="A33" s="160" t="str">
        <f>IF(連結実質赤字比率に係る赤字・黒字の構成分析!C$37="",NA(),連結実質赤字比率に係る赤字・黒字の構成分析!C$37)</f>
        <v>国民健康保険事業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1.94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2.27</v>
      </c>
    </row>
    <row r="34" spans="1:16" x14ac:dyDescent="0.15">
      <c r="A34" s="160" t="str">
        <f>IF(連結実質赤字比率に係る赤字・黒字の構成分析!C$36="",NA(),連結実質赤字比率に係る赤字・黒字の構成分析!C$36)</f>
        <v>水道事業</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5.15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6.51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7.32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8.75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6.59</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10.95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12.14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9.51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6.85</v>
      </c>
    </row>
    <row r="36" spans="1:16" x14ac:dyDescent="0.15">
      <c r="A36" s="160" t="str">
        <f>IF(連結実質赤字比率に係る赤字・黒字の構成分析!C$34="",NA(),連結実質赤字比率に係る赤字・黒字の構成分析!C$34)</f>
        <v>くじらの博物館事業</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4.4000000000000004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4.8899999999999997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4.6100000000000003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1.1399999999999999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10.47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139</v>
      </c>
      <c r="E42" s="161"/>
      <c r="F42" s="161"/>
      <c r="G42" s="161">
        <f>'実質公債費比率（分子）の構造'!L$52</f>
        <v>139</v>
      </c>
      <c r="H42" s="161"/>
      <c r="I42" s="161"/>
      <c r="J42" s="161">
        <f>'実質公債費比率（分子）の構造'!M$52</f>
        <v>139</v>
      </c>
      <c r="K42" s="161"/>
      <c r="L42" s="161"/>
      <c r="M42" s="161">
        <f>'実質公債費比率（分子）の構造'!N$52</f>
        <v>148</v>
      </c>
      <c r="N42" s="161"/>
      <c r="O42" s="161"/>
      <c r="P42" s="161">
        <f>'実質公債費比率（分子）の構造'!O$52</f>
        <v>185</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26</v>
      </c>
      <c r="C46" s="161"/>
      <c r="D46" s="161"/>
      <c r="E46" s="161">
        <f>'実質公債費比率（分子）の構造'!L$48</f>
        <v>25</v>
      </c>
      <c r="F46" s="161"/>
      <c r="G46" s="161"/>
      <c r="H46" s="161">
        <f>'実質公債費比率（分子）の構造'!M$48</f>
        <v>21</v>
      </c>
      <c r="I46" s="161"/>
      <c r="J46" s="161"/>
      <c r="K46" s="161">
        <f>'実質公債費比率（分子）の構造'!N$48</f>
        <v>21</v>
      </c>
      <c r="L46" s="161"/>
      <c r="M46" s="161"/>
      <c r="N46" s="161">
        <f>'実質公債費比率（分子）の構造'!O$48</f>
        <v>17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168</v>
      </c>
      <c r="C49" s="161"/>
      <c r="D49" s="161"/>
      <c r="E49" s="161">
        <f>'実質公債費比率（分子）の構造'!L$45</f>
        <v>155</v>
      </c>
      <c r="F49" s="161"/>
      <c r="G49" s="161"/>
      <c r="H49" s="161">
        <f>'実質公債費比率（分子）の構造'!M$45</f>
        <v>159</v>
      </c>
      <c r="I49" s="161"/>
      <c r="J49" s="161"/>
      <c r="K49" s="161">
        <f>'実質公債費比率（分子）の構造'!N$45</f>
        <v>167</v>
      </c>
      <c r="L49" s="161"/>
      <c r="M49" s="161"/>
      <c r="N49" s="161">
        <f>'実質公債費比率（分子）の構造'!O$45</f>
        <v>219</v>
      </c>
      <c r="O49" s="161"/>
      <c r="P49" s="161"/>
    </row>
    <row r="50" spans="1:16" x14ac:dyDescent="0.15">
      <c r="A50" s="161" t="s">
        <v>65</v>
      </c>
      <c r="B50" s="161" t="e">
        <f>NA()</f>
        <v>#N/A</v>
      </c>
      <c r="C50" s="161">
        <f>IF(ISNUMBER('実質公債費比率（分子）の構造'!K$53),'実質公債費比率（分子）の構造'!K$53,NA())</f>
        <v>55</v>
      </c>
      <c r="D50" s="161" t="e">
        <f>NA()</f>
        <v>#N/A</v>
      </c>
      <c r="E50" s="161" t="e">
        <f>NA()</f>
        <v>#N/A</v>
      </c>
      <c r="F50" s="161">
        <f>IF(ISNUMBER('実質公債費比率（分子）の構造'!L$53),'実質公債費比率（分子）の構造'!L$53,NA())</f>
        <v>41</v>
      </c>
      <c r="G50" s="161" t="e">
        <f>NA()</f>
        <v>#N/A</v>
      </c>
      <c r="H50" s="161" t="e">
        <f>NA()</f>
        <v>#N/A</v>
      </c>
      <c r="I50" s="161">
        <f>IF(ISNUMBER('実質公債費比率（分子）の構造'!M$53),'実質公債費比率（分子）の構造'!M$53,NA())</f>
        <v>41</v>
      </c>
      <c r="J50" s="161" t="e">
        <f>NA()</f>
        <v>#N/A</v>
      </c>
      <c r="K50" s="161" t="e">
        <f>NA()</f>
        <v>#N/A</v>
      </c>
      <c r="L50" s="161">
        <f>IF(ISNUMBER('実質公債費比率（分子）の構造'!N$53),'実質公債費比率（分子）の構造'!N$53,NA())</f>
        <v>40</v>
      </c>
      <c r="M50" s="161" t="e">
        <f>NA()</f>
        <v>#N/A</v>
      </c>
      <c r="N50" s="161" t="e">
        <f>NA()</f>
        <v>#N/A</v>
      </c>
      <c r="O50" s="161">
        <f>IF(ISNUMBER('実質公債費比率（分子）の構造'!O$53),'実質公債費比率（分子）の構造'!O$53,NA())</f>
        <v>51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36</v>
      </c>
      <c r="B56" s="160"/>
      <c r="C56" s="160"/>
      <c r="D56" s="160">
        <f>'将来負担比率（分子）の構造'!I$52</f>
        <v>1961</v>
      </c>
      <c r="E56" s="160"/>
      <c r="F56" s="160"/>
      <c r="G56" s="160">
        <f>'将来負担比率（分子）の構造'!J$52</f>
        <v>2078</v>
      </c>
      <c r="H56" s="160"/>
      <c r="I56" s="160"/>
      <c r="J56" s="160">
        <f>'将来負担比率（分子）の構造'!K$52</f>
        <v>2180</v>
      </c>
      <c r="K56" s="160"/>
      <c r="L56" s="160"/>
      <c r="M56" s="160">
        <f>'将来負担比率（分子）の構造'!L$52</f>
        <v>2169</v>
      </c>
      <c r="N56" s="160"/>
      <c r="O56" s="160"/>
      <c r="P56" s="160">
        <f>'将来負担比率（分子）の構造'!M$52</f>
        <v>2574</v>
      </c>
    </row>
    <row r="57" spans="1:16" x14ac:dyDescent="0.15">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34</v>
      </c>
      <c r="B58" s="160"/>
      <c r="C58" s="160"/>
      <c r="D58" s="160">
        <f>'将来負担比率（分子）の構造'!I$50</f>
        <v>1775</v>
      </c>
      <c r="E58" s="160"/>
      <c r="F58" s="160"/>
      <c r="G58" s="160">
        <f>'将来負担比率（分子）の構造'!J$50</f>
        <v>1726</v>
      </c>
      <c r="H58" s="160"/>
      <c r="I58" s="160"/>
      <c r="J58" s="160">
        <f>'将来負担比率（分子）の構造'!K$50</f>
        <v>1695</v>
      </c>
      <c r="K58" s="160"/>
      <c r="L58" s="160"/>
      <c r="M58" s="160">
        <f>'将来負担比率（分子）の構造'!L$50</f>
        <v>1625</v>
      </c>
      <c r="N58" s="160"/>
      <c r="O58" s="160"/>
      <c r="P58" s="160">
        <f>'将来負担比率（分子）の構造'!M$50</f>
        <v>1570</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672</v>
      </c>
      <c r="C62" s="160"/>
      <c r="D62" s="160"/>
      <c r="E62" s="160">
        <f>'将来負担比率（分子）の構造'!J$45</f>
        <v>620</v>
      </c>
      <c r="F62" s="160"/>
      <c r="G62" s="160"/>
      <c r="H62" s="160">
        <f>'将来負担比率（分子）の構造'!K$45</f>
        <v>647</v>
      </c>
      <c r="I62" s="160"/>
      <c r="J62" s="160"/>
      <c r="K62" s="160">
        <f>'将来負担比率（分子）の構造'!L$45</f>
        <v>603</v>
      </c>
      <c r="L62" s="160"/>
      <c r="M62" s="160"/>
      <c r="N62" s="160">
        <f>'将来負担比率（分子）の構造'!M$45</f>
        <v>580</v>
      </c>
      <c r="O62" s="160"/>
      <c r="P62" s="160"/>
    </row>
    <row r="63" spans="1:16" x14ac:dyDescent="0.15">
      <c r="A63" s="160" t="s">
        <v>27</v>
      </c>
      <c r="B63" s="160">
        <f>'将来負担比率（分子）の構造'!I$44</f>
        <v>102</v>
      </c>
      <c r="C63" s="160"/>
      <c r="D63" s="160"/>
      <c r="E63" s="160">
        <f>'将来負担比率（分子）の構造'!J$44</f>
        <v>102</v>
      </c>
      <c r="F63" s="160"/>
      <c r="G63" s="160"/>
      <c r="H63" s="160">
        <f>'将来負担比率（分子）の構造'!K$44</f>
        <v>102</v>
      </c>
      <c r="I63" s="160"/>
      <c r="J63" s="160"/>
      <c r="K63" s="160">
        <f>'将来負担比率（分子）の構造'!L$44</f>
        <v>102</v>
      </c>
      <c r="L63" s="160"/>
      <c r="M63" s="160"/>
      <c r="N63" s="160">
        <f>'将来負担比率（分子）の構造'!M$44</f>
        <v>102</v>
      </c>
      <c r="O63" s="160"/>
      <c r="P63" s="160"/>
    </row>
    <row r="64" spans="1:16" x14ac:dyDescent="0.15">
      <c r="A64" s="160" t="s">
        <v>26</v>
      </c>
      <c r="B64" s="160">
        <f>'将来負担比率（分子）の構造'!I$43</f>
        <v>180</v>
      </c>
      <c r="C64" s="160"/>
      <c r="D64" s="160"/>
      <c r="E64" s="160">
        <f>'将来負担比率（分子）の構造'!J$43</f>
        <v>158</v>
      </c>
      <c r="F64" s="160"/>
      <c r="G64" s="160"/>
      <c r="H64" s="160">
        <f>'将来負担比率（分子）の構造'!K$43</f>
        <v>186</v>
      </c>
      <c r="I64" s="160"/>
      <c r="J64" s="160"/>
      <c r="K64" s="160">
        <f>'将来負担比率（分子）の構造'!L$43</f>
        <v>174</v>
      </c>
      <c r="L64" s="160"/>
      <c r="M64" s="160"/>
      <c r="N64" s="160">
        <f>'将来負担比率（分子）の構造'!M$43</f>
        <v>148</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2173</v>
      </c>
      <c r="C66" s="160"/>
      <c r="D66" s="160"/>
      <c r="E66" s="160">
        <f>'将来負担比率（分子）の構造'!J$41</f>
        <v>2338</v>
      </c>
      <c r="F66" s="160"/>
      <c r="G66" s="160"/>
      <c r="H66" s="160">
        <f>'将来負担比率（分子）の構造'!K$41</f>
        <v>2490</v>
      </c>
      <c r="I66" s="160"/>
      <c r="J66" s="160"/>
      <c r="K66" s="160">
        <f>'将来負担比率（分子）の構造'!L$41</f>
        <v>2536</v>
      </c>
      <c r="L66" s="160"/>
      <c r="M66" s="160"/>
      <c r="N66" s="160">
        <f>'将来負担比率（分子）の構造'!M$41</f>
        <v>3129</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627</v>
      </c>
      <c r="C72" s="164">
        <f>基金残高に係る経年分析!G55</f>
        <v>627</v>
      </c>
      <c r="D72" s="164">
        <f>基金残高に係る経年分析!H55</f>
        <v>587</v>
      </c>
    </row>
    <row r="73" spans="1:16" x14ac:dyDescent="0.15">
      <c r="A73" s="163" t="s">
        <v>72</v>
      </c>
      <c r="B73" s="164">
        <f>基金残高に係る経年分析!F56</f>
        <v>341</v>
      </c>
      <c r="C73" s="164">
        <f>基金残高に係る経年分析!G56</f>
        <v>306</v>
      </c>
      <c r="D73" s="164">
        <f>基金残高に係る経年分析!H56</f>
        <v>296</v>
      </c>
    </row>
    <row r="74" spans="1:16" x14ac:dyDescent="0.15">
      <c r="A74" s="163" t="s">
        <v>73</v>
      </c>
      <c r="B74" s="164">
        <f>基金残高に係る経年分析!F57</f>
        <v>669</v>
      </c>
      <c r="C74" s="164">
        <f>基金残高に係る経年分析!G57</f>
        <v>626</v>
      </c>
      <c r="D74" s="164">
        <f>基金残高に係る経年分析!H57</f>
        <v>621</v>
      </c>
    </row>
  </sheetData>
  <sheetProtection algorithmName="SHA-512" hashValue="oBgS4OfDIFaIg0+dEquS9csBc+QyAj7TjfTeYUlDTez6Za6/RL5Tp9yFCyazzikUdGWwyj7OCktna67KofzllQ==" saltValue="LMI8P4oAnT41pVLoJJAd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9"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217</v>
      </c>
      <c r="C5" s="646"/>
      <c r="D5" s="646"/>
      <c r="E5" s="646"/>
      <c r="F5" s="646"/>
      <c r="G5" s="646"/>
      <c r="H5" s="646"/>
      <c r="I5" s="646"/>
      <c r="J5" s="646"/>
      <c r="K5" s="646"/>
      <c r="L5" s="646"/>
      <c r="M5" s="646"/>
      <c r="N5" s="646"/>
      <c r="O5" s="646"/>
      <c r="P5" s="646"/>
      <c r="Q5" s="647"/>
      <c r="R5" s="648">
        <v>219148</v>
      </c>
      <c r="S5" s="649"/>
      <c r="T5" s="649"/>
      <c r="U5" s="649"/>
      <c r="V5" s="649"/>
      <c r="W5" s="649"/>
      <c r="X5" s="649"/>
      <c r="Y5" s="650"/>
      <c r="Z5" s="651">
        <v>7</v>
      </c>
      <c r="AA5" s="651"/>
      <c r="AB5" s="651"/>
      <c r="AC5" s="651"/>
      <c r="AD5" s="652">
        <v>219148</v>
      </c>
      <c r="AE5" s="652"/>
      <c r="AF5" s="652"/>
      <c r="AG5" s="652"/>
      <c r="AH5" s="652"/>
      <c r="AI5" s="652"/>
      <c r="AJ5" s="652"/>
      <c r="AK5" s="652"/>
      <c r="AL5" s="653">
        <v>16.3</v>
      </c>
      <c r="AM5" s="654"/>
      <c r="AN5" s="654"/>
      <c r="AO5" s="655"/>
      <c r="AP5" s="645" t="s">
        <v>218</v>
      </c>
      <c r="AQ5" s="646"/>
      <c r="AR5" s="646"/>
      <c r="AS5" s="646"/>
      <c r="AT5" s="646"/>
      <c r="AU5" s="646"/>
      <c r="AV5" s="646"/>
      <c r="AW5" s="646"/>
      <c r="AX5" s="646"/>
      <c r="AY5" s="646"/>
      <c r="AZ5" s="646"/>
      <c r="BA5" s="646"/>
      <c r="BB5" s="646"/>
      <c r="BC5" s="646"/>
      <c r="BD5" s="646"/>
      <c r="BE5" s="646"/>
      <c r="BF5" s="647"/>
      <c r="BG5" s="659">
        <v>216393</v>
      </c>
      <c r="BH5" s="660"/>
      <c r="BI5" s="660"/>
      <c r="BJ5" s="660"/>
      <c r="BK5" s="660"/>
      <c r="BL5" s="660"/>
      <c r="BM5" s="660"/>
      <c r="BN5" s="661"/>
      <c r="BO5" s="662">
        <v>98.7</v>
      </c>
      <c r="BP5" s="662"/>
      <c r="BQ5" s="662"/>
      <c r="BR5" s="662"/>
      <c r="BS5" s="663" t="s">
        <v>121</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219</v>
      </c>
      <c r="CS5" s="642"/>
      <c r="CT5" s="642"/>
      <c r="CU5" s="642"/>
      <c r="CV5" s="642"/>
      <c r="CW5" s="642"/>
      <c r="CX5" s="642"/>
      <c r="CY5" s="643"/>
      <c r="CZ5" s="641" t="s">
        <v>211</v>
      </c>
      <c r="DA5" s="642"/>
      <c r="DB5" s="642"/>
      <c r="DC5" s="643"/>
      <c r="DD5" s="641" t="s">
        <v>220</v>
      </c>
      <c r="DE5" s="642"/>
      <c r="DF5" s="642"/>
      <c r="DG5" s="642"/>
      <c r="DH5" s="642"/>
      <c r="DI5" s="642"/>
      <c r="DJ5" s="642"/>
      <c r="DK5" s="642"/>
      <c r="DL5" s="642"/>
      <c r="DM5" s="642"/>
      <c r="DN5" s="642"/>
      <c r="DO5" s="642"/>
      <c r="DP5" s="643"/>
      <c r="DQ5" s="641" t="s">
        <v>221</v>
      </c>
      <c r="DR5" s="642"/>
      <c r="DS5" s="642"/>
      <c r="DT5" s="642"/>
      <c r="DU5" s="642"/>
      <c r="DV5" s="642"/>
      <c r="DW5" s="642"/>
      <c r="DX5" s="642"/>
      <c r="DY5" s="642"/>
      <c r="DZ5" s="642"/>
      <c r="EA5" s="642"/>
      <c r="EB5" s="642"/>
      <c r="EC5" s="643"/>
    </row>
    <row r="6" spans="2:143" ht="11.25" customHeight="1" x14ac:dyDescent="0.15">
      <c r="B6" s="656" t="s">
        <v>222</v>
      </c>
      <c r="C6" s="657"/>
      <c r="D6" s="657"/>
      <c r="E6" s="657"/>
      <c r="F6" s="657"/>
      <c r="G6" s="657"/>
      <c r="H6" s="657"/>
      <c r="I6" s="657"/>
      <c r="J6" s="657"/>
      <c r="K6" s="657"/>
      <c r="L6" s="657"/>
      <c r="M6" s="657"/>
      <c r="N6" s="657"/>
      <c r="O6" s="657"/>
      <c r="P6" s="657"/>
      <c r="Q6" s="658"/>
      <c r="R6" s="659">
        <v>10204</v>
      </c>
      <c r="S6" s="660"/>
      <c r="T6" s="660"/>
      <c r="U6" s="660"/>
      <c r="V6" s="660"/>
      <c r="W6" s="660"/>
      <c r="X6" s="660"/>
      <c r="Y6" s="661"/>
      <c r="Z6" s="662">
        <v>0.3</v>
      </c>
      <c r="AA6" s="662"/>
      <c r="AB6" s="662"/>
      <c r="AC6" s="662"/>
      <c r="AD6" s="663">
        <v>10204</v>
      </c>
      <c r="AE6" s="663"/>
      <c r="AF6" s="663"/>
      <c r="AG6" s="663"/>
      <c r="AH6" s="663"/>
      <c r="AI6" s="663"/>
      <c r="AJ6" s="663"/>
      <c r="AK6" s="663"/>
      <c r="AL6" s="664">
        <v>0.8</v>
      </c>
      <c r="AM6" s="665"/>
      <c r="AN6" s="665"/>
      <c r="AO6" s="666"/>
      <c r="AP6" s="656" t="s">
        <v>223</v>
      </c>
      <c r="AQ6" s="657"/>
      <c r="AR6" s="657"/>
      <c r="AS6" s="657"/>
      <c r="AT6" s="657"/>
      <c r="AU6" s="657"/>
      <c r="AV6" s="657"/>
      <c r="AW6" s="657"/>
      <c r="AX6" s="657"/>
      <c r="AY6" s="657"/>
      <c r="AZ6" s="657"/>
      <c r="BA6" s="657"/>
      <c r="BB6" s="657"/>
      <c r="BC6" s="657"/>
      <c r="BD6" s="657"/>
      <c r="BE6" s="657"/>
      <c r="BF6" s="658"/>
      <c r="BG6" s="659">
        <v>216393</v>
      </c>
      <c r="BH6" s="660"/>
      <c r="BI6" s="660"/>
      <c r="BJ6" s="660"/>
      <c r="BK6" s="660"/>
      <c r="BL6" s="660"/>
      <c r="BM6" s="660"/>
      <c r="BN6" s="661"/>
      <c r="BO6" s="662">
        <v>98.7</v>
      </c>
      <c r="BP6" s="662"/>
      <c r="BQ6" s="662"/>
      <c r="BR6" s="662"/>
      <c r="BS6" s="663" t="s">
        <v>121</v>
      </c>
      <c r="BT6" s="663"/>
      <c r="BU6" s="663"/>
      <c r="BV6" s="663"/>
      <c r="BW6" s="663"/>
      <c r="BX6" s="663"/>
      <c r="BY6" s="663"/>
      <c r="BZ6" s="663"/>
      <c r="CA6" s="663"/>
      <c r="CB6" s="667"/>
      <c r="CD6" s="670" t="s">
        <v>224</v>
      </c>
      <c r="CE6" s="671"/>
      <c r="CF6" s="671"/>
      <c r="CG6" s="671"/>
      <c r="CH6" s="671"/>
      <c r="CI6" s="671"/>
      <c r="CJ6" s="671"/>
      <c r="CK6" s="671"/>
      <c r="CL6" s="671"/>
      <c r="CM6" s="671"/>
      <c r="CN6" s="671"/>
      <c r="CO6" s="671"/>
      <c r="CP6" s="671"/>
      <c r="CQ6" s="672"/>
      <c r="CR6" s="659">
        <v>58168</v>
      </c>
      <c r="CS6" s="660"/>
      <c r="CT6" s="660"/>
      <c r="CU6" s="660"/>
      <c r="CV6" s="660"/>
      <c r="CW6" s="660"/>
      <c r="CX6" s="660"/>
      <c r="CY6" s="661"/>
      <c r="CZ6" s="653">
        <v>1.9</v>
      </c>
      <c r="DA6" s="654"/>
      <c r="DB6" s="654"/>
      <c r="DC6" s="673"/>
      <c r="DD6" s="668" t="s">
        <v>225</v>
      </c>
      <c r="DE6" s="660"/>
      <c r="DF6" s="660"/>
      <c r="DG6" s="660"/>
      <c r="DH6" s="660"/>
      <c r="DI6" s="660"/>
      <c r="DJ6" s="660"/>
      <c r="DK6" s="660"/>
      <c r="DL6" s="660"/>
      <c r="DM6" s="660"/>
      <c r="DN6" s="660"/>
      <c r="DO6" s="660"/>
      <c r="DP6" s="661"/>
      <c r="DQ6" s="668">
        <v>58168</v>
      </c>
      <c r="DR6" s="660"/>
      <c r="DS6" s="660"/>
      <c r="DT6" s="660"/>
      <c r="DU6" s="660"/>
      <c r="DV6" s="660"/>
      <c r="DW6" s="660"/>
      <c r="DX6" s="660"/>
      <c r="DY6" s="660"/>
      <c r="DZ6" s="660"/>
      <c r="EA6" s="660"/>
      <c r="EB6" s="660"/>
      <c r="EC6" s="669"/>
    </row>
    <row r="7" spans="2:143" ht="11.25" customHeight="1" x14ac:dyDescent="0.15">
      <c r="B7" s="656" t="s">
        <v>226</v>
      </c>
      <c r="C7" s="657"/>
      <c r="D7" s="657"/>
      <c r="E7" s="657"/>
      <c r="F7" s="657"/>
      <c r="G7" s="657"/>
      <c r="H7" s="657"/>
      <c r="I7" s="657"/>
      <c r="J7" s="657"/>
      <c r="K7" s="657"/>
      <c r="L7" s="657"/>
      <c r="M7" s="657"/>
      <c r="N7" s="657"/>
      <c r="O7" s="657"/>
      <c r="P7" s="657"/>
      <c r="Q7" s="658"/>
      <c r="R7" s="659">
        <v>910</v>
      </c>
      <c r="S7" s="660"/>
      <c r="T7" s="660"/>
      <c r="U7" s="660"/>
      <c r="V7" s="660"/>
      <c r="W7" s="660"/>
      <c r="X7" s="660"/>
      <c r="Y7" s="661"/>
      <c r="Z7" s="662">
        <v>0</v>
      </c>
      <c r="AA7" s="662"/>
      <c r="AB7" s="662"/>
      <c r="AC7" s="662"/>
      <c r="AD7" s="663">
        <v>910</v>
      </c>
      <c r="AE7" s="663"/>
      <c r="AF7" s="663"/>
      <c r="AG7" s="663"/>
      <c r="AH7" s="663"/>
      <c r="AI7" s="663"/>
      <c r="AJ7" s="663"/>
      <c r="AK7" s="663"/>
      <c r="AL7" s="664">
        <v>0.1</v>
      </c>
      <c r="AM7" s="665"/>
      <c r="AN7" s="665"/>
      <c r="AO7" s="666"/>
      <c r="AP7" s="656" t="s">
        <v>227</v>
      </c>
      <c r="AQ7" s="657"/>
      <c r="AR7" s="657"/>
      <c r="AS7" s="657"/>
      <c r="AT7" s="657"/>
      <c r="AU7" s="657"/>
      <c r="AV7" s="657"/>
      <c r="AW7" s="657"/>
      <c r="AX7" s="657"/>
      <c r="AY7" s="657"/>
      <c r="AZ7" s="657"/>
      <c r="BA7" s="657"/>
      <c r="BB7" s="657"/>
      <c r="BC7" s="657"/>
      <c r="BD7" s="657"/>
      <c r="BE7" s="657"/>
      <c r="BF7" s="658"/>
      <c r="BG7" s="659">
        <v>105670</v>
      </c>
      <c r="BH7" s="660"/>
      <c r="BI7" s="660"/>
      <c r="BJ7" s="660"/>
      <c r="BK7" s="660"/>
      <c r="BL7" s="660"/>
      <c r="BM7" s="660"/>
      <c r="BN7" s="661"/>
      <c r="BO7" s="662">
        <v>48.2</v>
      </c>
      <c r="BP7" s="662"/>
      <c r="BQ7" s="662"/>
      <c r="BR7" s="662"/>
      <c r="BS7" s="663" t="s">
        <v>121</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991029</v>
      </c>
      <c r="CS7" s="660"/>
      <c r="CT7" s="660"/>
      <c r="CU7" s="660"/>
      <c r="CV7" s="660"/>
      <c r="CW7" s="660"/>
      <c r="CX7" s="660"/>
      <c r="CY7" s="661"/>
      <c r="CZ7" s="662">
        <v>32.700000000000003</v>
      </c>
      <c r="DA7" s="662"/>
      <c r="DB7" s="662"/>
      <c r="DC7" s="662"/>
      <c r="DD7" s="668">
        <v>309299</v>
      </c>
      <c r="DE7" s="660"/>
      <c r="DF7" s="660"/>
      <c r="DG7" s="660"/>
      <c r="DH7" s="660"/>
      <c r="DI7" s="660"/>
      <c r="DJ7" s="660"/>
      <c r="DK7" s="660"/>
      <c r="DL7" s="660"/>
      <c r="DM7" s="660"/>
      <c r="DN7" s="660"/>
      <c r="DO7" s="660"/>
      <c r="DP7" s="661"/>
      <c r="DQ7" s="668">
        <v>691070</v>
      </c>
      <c r="DR7" s="660"/>
      <c r="DS7" s="660"/>
      <c r="DT7" s="660"/>
      <c r="DU7" s="660"/>
      <c r="DV7" s="660"/>
      <c r="DW7" s="660"/>
      <c r="DX7" s="660"/>
      <c r="DY7" s="660"/>
      <c r="DZ7" s="660"/>
      <c r="EA7" s="660"/>
      <c r="EB7" s="660"/>
      <c r="EC7" s="669"/>
    </row>
    <row r="8" spans="2:143" ht="11.25" customHeight="1" x14ac:dyDescent="0.15">
      <c r="B8" s="656" t="s">
        <v>229</v>
      </c>
      <c r="C8" s="657"/>
      <c r="D8" s="657"/>
      <c r="E8" s="657"/>
      <c r="F8" s="657"/>
      <c r="G8" s="657"/>
      <c r="H8" s="657"/>
      <c r="I8" s="657"/>
      <c r="J8" s="657"/>
      <c r="K8" s="657"/>
      <c r="L8" s="657"/>
      <c r="M8" s="657"/>
      <c r="N8" s="657"/>
      <c r="O8" s="657"/>
      <c r="P8" s="657"/>
      <c r="Q8" s="658"/>
      <c r="R8" s="659">
        <v>2013</v>
      </c>
      <c r="S8" s="660"/>
      <c r="T8" s="660"/>
      <c r="U8" s="660"/>
      <c r="V8" s="660"/>
      <c r="W8" s="660"/>
      <c r="X8" s="660"/>
      <c r="Y8" s="661"/>
      <c r="Z8" s="662">
        <v>0.1</v>
      </c>
      <c r="AA8" s="662"/>
      <c r="AB8" s="662"/>
      <c r="AC8" s="662"/>
      <c r="AD8" s="663">
        <v>2013</v>
      </c>
      <c r="AE8" s="663"/>
      <c r="AF8" s="663"/>
      <c r="AG8" s="663"/>
      <c r="AH8" s="663"/>
      <c r="AI8" s="663"/>
      <c r="AJ8" s="663"/>
      <c r="AK8" s="663"/>
      <c r="AL8" s="664">
        <v>0.1</v>
      </c>
      <c r="AM8" s="665"/>
      <c r="AN8" s="665"/>
      <c r="AO8" s="666"/>
      <c r="AP8" s="656" t="s">
        <v>230</v>
      </c>
      <c r="AQ8" s="657"/>
      <c r="AR8" s="657"/>
      <c r="AS8" s="657"/>
      <c r="AT8" s="657"/>
      <c r="AU8" s="657"/>
      <c r="AV8" s="657"/>
      <c r="AW8" s="657"/>
      <c r="AX8" s="657"/>
      <c r="AY8" s="657"/>
      <c r="AZ8" s="657"/>
      <c r="BA8" s="657"/>
      <c r="BB8" s="657"/>
      <c r="BC8" s="657"/>
      <c r="BD8" s="657"/>
      <c r="BE8" s="657"/>
      <c r="BF8" s="658"/>
      <c r="BG8" s="659">
        <v>4952</v>
      </c>
      <c r="BH8" s="660"/>
      <c r="BI8" s="660"/>
      <c r="BJ8" s="660"/>
      <c r="BK8" s="660"/>
      <c r="BL8" s="660"/>
      <c r="BM8" s="660"/>
      <c r="BN8" s="661"/>
      <c r="BO8" s="662">
        <v>2.2999999999999998</v>
      </c>
      <c r="BP8" s="662"/>
      <c r="BQ8" s="662"/>
      <c r="BR8" s="662"/>
      <c r="BS8" s="668" t="s">
        <v>121</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1131399</v>
      </c>
      <c r="CS8" s="660"/>
      <c r="CT8" s="660"/>
      <c r="CU8" s="660"/>
      <c r="CV8" s="660"/>
      <c r="CW8" s="660"/>
      <c r="CX8" s="660"/>
      <c r="CY8" s="661"/>
      <c r="CZ8" s="662">
        <v>37.299999999999997</v>
      </c>
      <c r="DA8" s="662"/>
      <c r="DB8" s="662"/>
      <c r="DC8" s="662"/>
      <c r="DD8" s="668">
        <v>556844</v>
      </c>
      <c r="DE8" s="660"/>
      <c r="DF8" s="660"/>
      <c r="DG8" s="660"/>
      <c r="DH8" s="660"/>
      <c r="DI8" s="660"/>
      <c r="DJ8" s="660"/>
      <c r="DK8" s="660"/>
      <c r="DL8" s="660"/>
      <c r="DM8" s="660"/>
      <c r="DN8" s="660"/>
      <c r="DO8" s="660"/>
      <c r="DP8" s="661"/>
      <c r="DQ8" s="668">
        <v>419358</v>
      </c>
      <c r="DR8" s="660"/>
      <c r="DS8" s="660"/>
      <c r="DT8" s="660"/>
      <c r="DU8" s="660"/>
      <c r="DV8" s="660"/>
      <c r="DW8" s="660"/>
      <c r="DX8" s="660"/>
      <c r="DY8" s="660"/>
      <c r="DZ8" s="660"/>
      <c r="EA8" s="660"/>
      <c r="EB8" s="660"/>
      <c r="EC8" s="669"/>
    </row>
    <row r="9" spans="2:143" ht="11.25" customHeight="1" x14ac:dyDescent="0.15">
      <c r="B9" s="656" t="s">
        <v>232</v>
      </c>
      <c r="C9" s="657"/>
      <c r="D9" s="657"/>
      <c r="E9" s="657"/>
      <c r="F9" s="657"/>
      <c r="G9" s="657"/>
      <c r="H9" s="657"/>
      <c r="I9" s="657"/>
      <c r="J9" s="657"/>
      <c r="K9" s="657"/>
      <c r="L9" s="657"/>
      <c r="M9" s="657"/>
      <c r="N9" s="657"/>
      <c r="O9" s="657"/>
      <c r="P9" s="657"/>
      <c r="Q9" s="658"/>
      <c r="R9" s="659">
        <v>1955</v>
      </c>
      <c r="S9" s="660"/>
      <c r="T9" s="660"/>
      <c r="U9" s="660"/>
      <c r="V9" s="660"/>
      <c r="W9" s="660"/>
      <c r="X9" s="660"/>
      <c r="Y9" s="661"/>
      <c r="Z9" s="662">
        <v>0.1</v>
      </c>
      <c r="AA9" s="662"/>
      <c r="AB9" s="662"/>
      <c r="AC9" s="662"/>
      <c r="AD9" s="663">
        <v>1955</v>
      </c>
      <c r="AE9" s="663"/>
      <c r="AF9" s="663"/>
      <c r="AG9" s="663"/>
      <c r="AH9" s="663"/>
      <c r="AI9" s="663"/>
      <c r="AJ9" s="663"/>
      <c r="AK9" s="663"/>
      <c r="AL9" s="664">
        <v>0.1</v>
      </c>
      <c r="AM9" s="665"/>
      <c r="AN9" s="665"/>
      <c r="AO9" s="666"/>
      <c r="AP9" s="656" t="s">
        <v>233</v>
      </c>
      <c r="AQ9" s="657"/>
      <c r="AR9" s="657"/>
      <c r="AS9" s="657"/>
      <c r="AT9" s="657"/>
      <c r="AU9" s="657"/>
      <c r="AV9" s="657"/>
      <c r="AW9" s="657"/>
      <c r="AX9" s="657"/>
      <c r="AY9" s="657"/>
      <c r="AZ9" s="657"/>
      <c r="BA9" s="657"/>
      <c r="BB9" s="657"/>
      <c r="BC9" s="657"/>
      <c r="BD9" s="657"/>
      <c r="BE9" s="657"/>
      <c r="BF9" s="658"/>
      <c r="BG9" s="659">
        <v>94801</v>
      </c>
      <c r="BH9" s="660"/>
      <c r="BI9" s="660"/>
      <c r="BJ9" s="660"/>
      <c r="BK9" s="660"/>
      <c r="BL9" s="660"/>
      <c r="BM9" s="660"/>
      <c r="BN9" s="661"/>
      <c r="BO9" s="662">
        <v>43.3</v>
      </c>
      <c r="BP9" s="662"/>
      <c r="BQ9" s="662"/>
      <c r="BR9" s="662"/>
      <c r="BS9" s="668" t="s">
        <v>121</v>
      </c>
      <c r="BT9" s="660"/>
      <c r="BU9" s="660"/>
      <c r="BV9" s="660"/>
      <c r="BW9" s="660"/>
      <c r="BX9" s="660"/>
      <c r="BY9" s="660"/>
      <c r="BZ9" s="660"/>
      <c r="CA9" s="660"/>
      <c r="CB9" s="669"/>
      <c r="CD9" s="674" t="s">
        <v>234</v>
      </c>
      <c r="CE9" s="675"/>
      <c r="CF9" s="675"/>
      <c r="CG9" s="675"/>
      <c r="CH9" s="675"/>
      <c r="CI9" s="675"/>
      <c r="CJ9" s="675"/>
      <c r="CK9" s="675"/>
      <c r="CL9" s="675"/>
      <c r="CM9" s="675"/>
      <c r="CN9" s="675"/>
      <c r="CO9" s="675"/>
      <c r="CP9" s="675"/>
      <c r="CQ9" s="676"/>
      <c r="CR9" s="659">
        <v>160206</v>
      </c>
      <c r="CS9" s="660"/>
      <c r="CT9" s="660"/>
      <c r="CU9" s="660"/>
      <c r="CV9" s="660"/>
      <c r="CW9" s="660"/>
      <c r="CX9" s="660"/>
      <c r="CY9" s="661"/>
      <c r="CZ9" s="662">
        <v>5.3</v>
      </c>
      <c r="DA9" s="662"/>
      <c r="DB9" s="662"/>
      <c r="DC9" s="662"/>
      <c r="DD9" s="668">
        <v>3984</v>
      </c>
      <c r="DE9" s="660"/>
      <c r="DF9" s="660"/>
      <c r="DG9" s="660"/>
      <c r="DH9" s="660"/>
      <c r="DI9" s="660"/>
      <c r="DJ9" s="660"/>
      <c r="DK9" s="660"/>
      <c r="DL9" s="660"/>
      <c r="DM9" s="660"/>
      <c r="DN9" s="660"/>
      <c r="DO9" s="660"/>
      <c r="DP9" s="661"/>
      <c r="DQ9" s="668">
        <v>148032</v>
      </c>
      <c r="DR9" s="660"/>
      <c r="DS9" s="660"/>
      <c r="DT9" s="660"/>
      <c r="DU9" s="660"/>
      <c r="DV9" s="660"/>
      <c r="DW9" s="660"/>
      <c r="DX9" s="660"/>
      <c r="DY9" s="660"/>
      <c r="DZ9" s="660"/>
      <c r="EA9" s="660"/>
      <c r="EB9" s="660"/>
      <c r="EC9" s="669"/>
    </row>
    <row r="10" spans="2:143" ht="11.25" customHeight="1" x14ac:dyDescent="0.15">
      <c r="B10" s="656" t="s">
        <v>235</v>
      </c>
      <c r="C10" s="657"/>
      <c r="D10" s="657"/>
      <c r="E10" s="657"/>
      <c r="F10" s="657"/>
      <c r="G10" s="657"/>
      <c r="H10" s="657"/>
      <c r="I10" s="657"/>
      <c r="J10" s="657"/>
      <c r="K10" s="657"/>
      <c r="L10" s="657"/>
      <c r="M10" s="657"/>
      <c r="N10" s="657"/>
      <c r="O10" s="657"/>
      <c r="P10" s="657"/>
      <c r="Q10" s="658"/>
      <c r="R10" s="659" t="s">
        <v>121</v>
      </c>
      <c r="S10" s="660"/>
      <c r="T10" s="660"/>
      <c r="U10" s="660"/>
      <c r="V10" s="660"/>
      <c r="W10" s="660"/>
      <c r="X10" s="660"/>
      <c r="Y10" s="661"/>
      <c r="Z10" s="662" t="s">
        <v>121</v>
      </c>
      <c r="AA10" s="662"/>
      <c r="AB10" s="662"/>
      <c r="AC10" s="662"/>
      <c r="AD10" s="663" t="s">
        <v>225</v>
      </c>
      <c r="AE10" s="663"/>
      <c r="AF10" s="663"/>
      <c r="AG10" s="663"/>
      <c r="AH10" s="663"/>
      <c r="AI10" s="663"/>
      <c r="AJ10" s="663"/>
      <c r="AK10" s="663"/>
      <c r="AL10" s="664" t="s">
        <v>121</v>
      </c>
      <c r="AM10" s="665"/>
      <c r="AN10" s="665"/>
      <c r="AO10" s="666"/>
      <c r="AP10" s="656" t="s">
        <v>236</v>
      </c>
      <c r="AQ10" s="657"/>
      <c r="AR10" s="657"/>
      <c r="AS10" s="657"/>
      <c r="AT10" s="657"/>
      <c r="AU10" s="657"/>
      <c r="AV10" s="657"/>
      <c r="AW10" s="657"/>
      <c r="AX10" s="657"/>
      <c r="AY10" s="657"/>
      <c r="AZ10" s="657"/>
      <c r="BA10" s="657"/>
      <c r="BB10" s="657"/>
      <c r="BC10" s="657"/>
      <c r="BD10" s="657"/>
      <c r="BE10" s="657"/>
      <c r="BF10" s="658"/>
      <c r="BG10" s="659">
        <v>3295</v>
      </c>
      <c r="BH10" s="660"/>
      <c r="BI10" s="660"/>
      <c r="BJ10" s="660"/>
      <c r="BK10" s="660"/>
      <c r="BL10" s="660"/>
      <c r="BM10" s="660"/>
      <c r="BN10" s="661"/>
      <c r="BO10" s="662">
        <v>1.5</v>
      </c>
      <c r="BP10" s="662"/>
      <c r="BQ10" s="662"/>
      <c r="BR10" s="662"/>
      <c r="BS10" s="668" t="s">
        <v>121</v>
      </c>
      <c r="BT10" s="660"/>
      <c r="BU10" s="660"/>
      <c r="BV10" s="660"/>
      <c r="BW10" s="660"/>
      <c r="BX10" s="660"/>
      <c r="BY10" s="660"/>
      <c r="BZ10" s="660"/>
      <c r="CA10" s="660"/>
      <c r="CB10" s="669"/>
      <c r="CD10" s="674" t="s">
        <v>237</v>
      </c>
      <c r="CE10" s="675"/>
      <c r="CF10" s="675"/>
      <c r="CG10" s="675"/>
      <c r="CH10" s="675"/>
      <c r="CI10" s="675"/>
      <c r="CJ10" s="675"/>
      <c r="CK10" s="675"/>
      <c r="CL10" s="675"/>
      <c r="CM10" s="675"/>
      <c r="CN10" s="675"/>
      <c r="CO10" s="675"/>
      <c r="CP10" s="675"/>
      <c r="CQ10" s="676"/>
      <c r="CR10" s="659">
        <v>30</v>
      </c>
      <c r="CS10" s="660"/>
      <c r="CT10" s="660"/>
      <c r="CU10" s="660"/>
      <c r="CV10" s="660"/>
      <c r="CW10" s="660"/>
      <c r="CX10" s="660"/>
      <c r="CY10" s="661"/>
      <c r="CZ10" s="662">
        <v>0</v>
      </c>
      <c r="DA10" s="662"/>
      <c r="DB10" s="662"/>
      <c r="DC10" s="662"/>
      <c r="DD10" s="668" t="s">
        <v>121</v>
      </c>
      <c r="DE10" s="660"/>
      <c r="DF10" s="660"/>
      <c r="DG10" s="660"/>
      <c r="DH10" s="660"/>
      <c r="DI10" s="660"/>
      <c r="DJ10" s="660"/>
      <c r="DK10" s="660"/>
      <c r="DL10" s="660"/>
      <c r="DM10" s="660"/>
      <c r="DN10" s="660"/>
      <c r="DO10" s="660"/>
      <c r="DP10" s="661"/>
      <c r="DQ10" s="668">
        <v>30</v>
      </c>
      <c r="DR10" s="660"/>
      <c r="DS10" s="660"/>
      <c r="DT10" s="660"/>
      <c r="DU10" s="660"/>
      <c r="DV10" s="660"/>
      <c r="DW10" s="660"/>
      <c r="DX10" s="660"/>
      <c r="DY10" s="660"/>
      <c r="DZ10" s="660"/>
      <c r="EA10" s="660"/>
      <c r="EB10" s="660"/>
      <c r="EC10" s="669"/>
    </row>
    <row r="11" spans="2:143" ht="11.25" customHeight="1" x14ac:dyDescent="0.15">
      <c r="B11" s="656" t="s">
        <v>238</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121</v>
      </c>
      <c r="AA11" s="662"/>
      <c r="AB11" s="662"/>
      <c r="AC11" s="662"/>
      <c r="AD11" s="663" t="s">
        <v>121</v>
      </c>
      <c r="AE11" s="663"/>
      <c r="AF11" s="663"/>
      <c r="AG11" s="663"/>
      <c r="AH11" s="663"/>
      <c r="AI11" s="663"/>
      <c r="AJ11" s="663"/>
      <c r="AK11" s="663"/>
      <c r="AL11" s="664" t="s">
        <v>121</v>
      </c>
      <c r="AM11" s="665"/>
      <c r="AN11" s="665"/>
      <c r="AO11" s="666"/>
      <c r="AP11" s="656" t="s">
        <v>239</v>
      </c>
      <c r="AQ11" s="657"/>
      <c r="AR11" s="657"/>
      <c r="AS11" s="657"/>
      <c r="AT11" s="657"/>
      <c r="AU11" s="657"/>
      <c r="AV11" s="657"/>
      <c r="AW11" s="657"/>
      <c r="AX11" s="657"/>
      <c r="AY11" s="657"/>
      <c r="AZ11" s="657"/>
      <c r="BA11" s="657"/>
      <c r="BB11" s="657"/>
      <c r="BC11" s="657"/>
      <c r="BD11" s="657"/>
      <c r="BE11" s="657"/>
      <c r="BF11" s="658"/>
      <c r="BG11" s="659">
        <v>2622</v>
      </c>
      <c r="BH11" s="660"/>
      <c r="BI11" s="660"/>
      <c r="BJ11" s="660"/>
      <c r="BK11" s="660"/>
      <c r="BL11" s="660"/>
      <c r="BM11" s="660"/>
      <c r="BN11" s="661"/>
      <c r="BO11" s="662">
        <v>1.2</v>
      </c>
      <c r="BP11" s="662"/>
      <c r="BQ11" s="662"/>
      <c r="BR11" s="662"/>
      <c r="BS11" s="668" t="s">
        <v>121</v>
      </c>
      <c r="BT11" s="660"/>
      <c r="BU11" s="660"/>
      <c r="BV11" s="660"/>
      <c r="BW11" s="660"/>
      <c r="BX11" s="660"/>
      <c r="BY11" s="660"/>
      <c r="BZ11" s="660"/>
      <c r="CA11" s="660"/>
      <c r="CB11" s="669"/>
      <c r="CD11" s="674" t="s">
        <v>240</v>
      </c>
      <c r="CE11" s="675"/>
      <c r="CF11" s="675"/>
      <c r="CG11" s="675"/>
      <c r="CH11" s="675"/>
      <c r="CI11" s="675"/>
      <c r="CJ11" s="675"/>
      <c r="CK11" s="675"/>
      <c r="CL11" s="675"/>
      <c r="CM11" s="675"/>
      <c r="CN11" s="675"/>
      <c r="CO11" s="675"/>
      <c r="CP11" s="675"/>
      <c r="CQ11" s="676"/>
      <c r="CR11" s="659">
        <v>37853</v>
      </c>
      <c r="CS11" s="660"/>
      <c r="CT11" s="660"/>
      <c r="CU11" s="660"/>
      <c r="CV11" s="660"/>
      <c r="CW11" s="660"/>
      <c r="CX11" s="660"/>
      <c r="CY11" s="661"/>
      <c r="CZ11" s="662">
        <v>1.2</v>
      </c>
      <c r="DA11" s="662"/>
      <c r="DB11" s="662"/>
      <c r="DC11" s="662"/>
      <c r="DD11" s="668">
        <v>8628</v>
      </c>
      <c r="DE11" s="660"/>
      <c r="DF11" s="660"/>
      <c r="DG11" s="660"/>
      <c r="DH11" s="660"/>
      <c r="DI11" s="660"/>
      <c r="DJ11" s="660"/>
      <c r="DK11" s="660"/>
      <c r="DL11" s="660"/>
      <c r="DM11" s="660"/>
      <c r="DN11" s="660"/>
      <c r="DO11" s="660"/>
      <c r="DP11" s="661"/>
      <c r="DQ11" s="668">
        <v>30405</v>
      </c>
      <c r="DR11" s="660"/>
      <c r="DS11" s="660"/>
      <c r="DT11" s="660"/>
      <c r="DU11" s="660"/>
      <c r="DV11" s="660"/>
      <c r="DW11" s="660"/>
      <c r="DX11" s="660"/>
      <c r="DY11" s="660"/>
      <c r="DZ11" s="660"/>
      <c r="EA11" s="660"/>
      <c r="EB11" s="660"/>
      <c r="EC11" s="669"/>
    </row>
    <row r="12" spans="2:143" ht="11.25" customHeight="1" x14ac:dyDescent="0.15">
      <c r="B12" s="656" t="s">
        <v>241</v>
      </c>
      <c r="C12" s="657"/>
      <c r="D12" s="657"/>
      <c r="E12" s="657"/>
      <c r="F12" s="657"/>
      <c r="G12" s="657"/>
      <c r="H12" s="657"/>
      <c r="I12" s="657"/>
      <c r="J12" s="657"/>
      <c r="K12" s="657"/>
      <c r="L12" s="657"/>
      <c r="M12" s="657"/>
      <c r="N12" s="657"/>
      <c r="O12" s="657"/>
      <c r="P12" s="657"/>
      <c r="Q12" s="658"/>
      <c r="R12" s="659">
        <v>48188</v>
      </c>
      <c r="S12" s="660"/>
      <c r="T12" s="660"/>
      <c r="U12" s="660"/>
      <c r="V12" s="660"/>
      <c r="W12" s="660"/>
      <c r="X12" s="660"/>
      <c r="Y12" s="661"/>
      <c r="Z12" s="662">
        <v>1.5</v>
      </c>
      <c r="AA12" s="662"/>
      <c r="AB12" s="662"/>
      <c r="AC12" s="662"/>
      <c r="AD12" s="663">
        <v>48188</v>
      </c>
      <c r="AE12" s="663"/>
      <c r="AF12" s="663"/>
      <c r="AG12" s="663"/>
      <c r="AH12" s="663"/>
      <c r="AI12" s="663"/>
      <c r="AJ12" s="663"/>
      <c r="AK12" s="663"/>
      <c r="AL12" s="664">
        <v>3.6</v>
      </c>
      <c r="AM12" s="665"/>
      <c r="AN12" s="665"/>
      <c r="AO12" s="666"/>
      <c r="AP12" s="656" t="s">
        <v>242</v>
      </c>
      <c r="AQ12" s="657"/>
      <c r="AR12" s="657"/>
      <c r="AS12" s="657"/>
      <c r="AT12" s="657"/>
      <c r="AU12" s="657"/>
      <c r="AV12" s="657"/>
      <c r="AW12" s="657"/>
      <c r="AX12" s="657"/>
      <c r="AY12" s="657"/>
      <c r="AZ12" s="657"/>
      <c r="BA12" s="657"/>
      <c r="BB12" s="657"/>
      <c r="BC12" s="657"/>
      <c r="BD12" s="657"/>
      <c r="BE12" s="657"/>
      <c r="BF12" s="658"/>
      <c r="BG12" s="659">
        <v>95823</v>
      </c>
      <c r="BH12" s="660"/>
      <c r="BI12" s="660"/>
      <c r="BJ12" s="660"/>
      <c r="BK12" s="660"/>
      <c r="BL12" s="660"/>
      <c r="BM12" s="660"/>
      <c r="BN12" s="661"/>
      <c r="BO12" s="662">
        <v>43.7</v>
      </c>
      <c r="BP12" s="662"/>
      <c r="BQ12" s="662"/>
      <c r="BR12" s="662"/>
      <c r="BS12" s="668" t="s">
        <v>225</v>
      </c>
      <c r="BT12" s="660"/>
      <c r="BU12" s="660"/>
      <c r="BV12" s="660"/>
      <c r="BW12" s="660"/>
      <c r="BX12" s="660"/>
      <c r="BY12" s="660"/>
      <c r="BZ12" s="660"/>
      <c r="CA12" s="660"/>
      <c r="CB12" s="669"/>
      <c r="CD12" s="674" t="s">
        <v>243</v>
      </c>
      <c r="CE12" s="675"/>
      <c r="CF12" s="675"/>
      <c r="CG12" s="675"/>
      <c r="CH12" s="675"/>
      <c r="CI12" s="675"/>
      <c r="CJ12" s="675"/>
      <c r="CK12" s="675"/>
      <c r="CL12" s="675"/>
      <c r="CM12" s="675"/>
      <c r="CN12" s="675"/>
      <c r="CO12" s="675"/>
      <c r="CP12" s="675"/>
      <c r="CQ12" s="676"/>
      <c r="CR12" s="659">
        <v>80484</v>
      </c>
      <c r="CS12" s="660"/>
      <c r="CT12" s="660"/>
      <c r="CU12" s="660"/>
      <c r="CV12" s="660"/>
      <c r="CW12" s="660"/>
      <c r="CX12" s="660"/>
      <c r="CY12" s="661"/>
      <c r="CZ12" s="662">
        <v>2.7</v>
      </c>
      <c r="DA12" s="662"/>
      <c r="DB12" s="662"/>
      <c r="DC12" s="662"/>
      <c r="DD12" s="668">
        <v>27157</v>
      </c>
      <c r="DE12" s="660"/>
      <c r="DF12" s="660"/>
      <c r="DG12" s="660"/>
      <c r="DH12" s="660"/>
      <c r="DI12" s="660"/>
      <c r="DJ12" s="660"/>
      <c r="DK12" s="660"/>
      <c r="DL12" s="660"/>
      <c r="DM12" s="660"/>
      <c r="DN12" s="660"/>
      <c r="DO12" s="660"/>
      <c r="DP12" s="661"/>
      <c r="DQ12" s="668">
        <v>52966</v>
      </c>
      <c r="DR12" s="660"/>
      <c r="DS12" s="660"/>
      <c r="DT12" s="660"/>
      <c r="DU12" s="660"/>
      <c r="DV12" s="660"/>
      <c r="DW12" s="660"/>
      <c r="DX12" s="660"/>
      <c r="DY12" s="660"/>
      <c r="DZ12" s="660"/>
      <c r="EA12" s="660"/>
      <c r="EB12" s="660"/>
      <c r="EC12" s="669"/>
    </row>
    <row r="13" spans="2:143" ht="11.25" customHeight="1" x14ac:dyDescent="0.15">
      <c r="B13" s="656" t="s">
        <v>244</v>
      </c>
      <c r="C13" s="657"/>
      <c r="D13" s="657"/>
      <c r="E13" s="657"/>
      <c r="F13" s="657"/>
      <c r="G13" s="657"/>
      <c r="H13" s="657"/>
      <c r="I13" s="657"/>
      <c r="J13" s="657"/>
      <c r="K13" s="657"/>
      <c r="L13" s="657"/>
      <c r="M13" s="657"/>
      <c r="N13" s="657"/>
      <c r="O13" s="657"/>
      <c r="P13" s="657"/>
      <c r="Q13" s="658"/>
      <c r="R13" s="659" t="s">
        <v>121</v>
      </c>
      <c r="S13" s="660"/>
      <c r="T13" s="660"/>
      <c r="U13" s="660"/>
      <c r="V13" s="660"/>
      <c r="W13" s="660"/>
      <c r="X13" s="660"/>
      <c r="Y13" s="661"/>
      <c r="Z13" s="662" t="s">
        <v>121</v>
      </c>
      <c r="AA13" s="662"/>
      <c r="AB13" s="662"/>
      <c r="AC13" s="662"/>
      <c r="AD13" s="663" t="s">
        <v>121</v>
      </c>
      <c r="AE13" s="663"/>
      <c r="AF13" s="663"/>
      <c r="AG13" s="663"/>
      <c r="AH13" s="663"/>
      <c r="AI13" s="663"/>
      <c r="AJ13" s="663"/>
      <c r="AK13" s="663"/>
      <c r="AL13" s="664" t="s">
        <v>121</v>
      </c>
      <c r="AM13" s="665"/>
      <c r="AN13" s="665"/>
      <c r="AO13" s="666"/>
      <c r="AP13" s="656" t="s">
        <v>245</v>
      </c>
      <c r="AQ13" s="657"/>
      <c r="AR13" s="657"/>
      <c r="AS13" s="657"/>
      <c r="AT13" s="657"/>
      <c r="AU13" s="657"/>
      <c r="AV13" s="657"/>
      <c r="AW13" s="657"/>
      <c r="AX13" s="657"/>
      <c r="AY13" s="657"/>
      <c r="AZ13" s="657"/>
      <c r="BA13" s="657"/>
      <c r="BB13" s="657"/>
      <c r="BC13" s="657"/>
      <c r="BD13" s="657"/>
      <c r="BE13" s="657"/>
      <c r="BF13" s="658"/>
      <c r="BG13" s="659">
        <v>94685</v>
      </c>
      <c r="BH13" s="660"/>
      <c r="BI13" s="660"/>
      <c r="BJ13" s="660"/>
      <c r="BK13" s="660"/>
      <c r="BL13" s="660"/>
      <c r="BM13" s="660"/>
      <c r="BN13" s="661"/>
      <c r="BO13" s="662">
        <v>43.2</v>
      </c>
      <c r="BP13" s="662"/>
      <c r="BQ13" s="662"/>
      <c r="BR13" s="662"/>
      <c r="BS13" s="668" t="s">
        <v>121</v>
      </c>
      <c r="BT13" s="660"/>
      <c r="BU13" s="660"/>
      <c r="BV13" s="660"/>
      <c r="BW13" s="660"/>
      <c r="BX13" s="660"/>
      <c r="BY13" s="660"/>
      <c r="BZ13" s="660"/>
      <c r="CA13" s="660"/>
      <c r="CB13" s="669"/>
      <c r="CD13" s="674" t="s">
        <v>246</v>
      </c>
      <c r="CE13" s="675"/>
      <c r="CF13" s="675"/>
      <c r="CG13" s="675"/>
      <c r="CH13" s="675"/>
      <c r="CI13" s="675"/>
      <c r="CJ13" s="675"/>
      <c r="CK13" s="675"/>
      <c r="CL13" s="675"/>
      <c r="CM13" s="675"/>
      <c r="CN13" s="675"/>
      <c r="CO13" s="675"/>
      <c r="CP13" s="675"/>
      <c r="CQ13" s="676"/>
      <c r="CR13" s="659">
        <v>123823</v>
      </c>
      <c r="CS13" s="660"/>
      <c r="CT13" s="660"/>
      <c r="CU13" s="660"/>
      <c r="CV13" s="660"/>
      <c r="CW13" s="660"/>
      <c r="CX13" s="660"/>
      <c r="CY13" s="661"/>
      <c r="CZ13" s="662">
        <v>4.0999999999999996</v>
      </c>
      <c r="DA13" s="662"/>
      <c r="DB13" s="662"/>
      <c r="DC13" s="662"/>
      <c r="DD13" s="668">
        <v>42058</v>
      </c>
      <c r="DE13" s="660"/>
      <c r="DF13" s="660"/>
      <c r="DG13" s="660"/>
      <c r="DH13" s="660"/>
      <c r="DI13" s="660"/>
      <c r="DJ13" s="660"/>
      <c r="DK13" s="660"/>
      <c r="DL13" s="660"/>
      <c r="DM13" s="660"/>
      <c r="DN13" s="660"/>
      <c r="DO13" s="660"/>
      <c r="DP13" s="661"/>
      <c r="DQ13" s="668">
        <v>107706</v>
      </c>
      <c r="DR13" s="660"/>
      <c r="DS13" s="660"/>
      <c r="DT13" s="660"/>
      <c r="DU13" s="660"/>
      <c r="DV13" s="660"/>
      <c r="DW13" s="660"/>
      <c r="DX13" s="660"/>
      <c r="DY13" s="660"/>
      <c r="DZ13" s="660"/>
      <c r="EA13" s="660"/>
      <c r="EB13" s="660"/>
      <c r="EC13" s="669"/>
    </row>
    <row r="14" spans="2:143" ht="11.25" customHeight="1" x14ac:dyDescent="0.15">
      <c r="B14" s="656" t="s">
        <v>247</v>
      </c>
      <c r="C14" s="657"/>
      <c r="D14" s="657"/>
      <c r="E14" s="657"/>
      <c r="F14" s="657"/>
      <c r="G14" s="657"/>
      <c r="H14" s="657"/>
      <c r="I14" s="657"/>
      <c r="J14" s="657"/>
      <c r="K14" s="657"/>
      <c r="L14" s="657"/>
      <c r="M14" s="657"/>
      <c r="N14" s="657"/>
      <c r="O14" s="657"/>
      <c r="P14" s="657"/>
      <c r="Q14" s="658"/>
      <c r="R14" s="659" t="s">
        <v>121</v>
      </c>
      <c r="S14" s="660"/>
      <c r="T14" s="660"/>
      <c r="U14" s="660"/>
      <c r="V14" s="660"/>
      <c r="W14" s="660"/>
      <c r="X14" s="660"/>
      <c r="Y14" s="661"/>
      <c r="Z14" s="662" t="s">
        <v>225</v>
      </c>
      <c r="AA14" s="662"/>
      <c r="AB14" s="662"/>
      <c r="AC14" s="662"/>
      <c r="AD14" s="663" t="s">
        <v>121</v>
      </c>
      <c r="AE14" s="663"/>
      <c r="AF14" s="663"/>
      <c r="AG14" s="663"/>
      <c r="AH14" s="663"/>
      <c r="AI14" s="663"/>
      <c r="AJ14" s="663"/>
      <c r="AK14" s="663"/>
      <c r="AL14" s="664" t="s">
        <v>225</v>
      </c>
      <c r="AM14" s="665"/>
      <c r="AN14" s="665"/>
      <c r="AO14" s="666"/>
      <c r="AP14" s="656" t="s">
        <v>248</v>
      </c>
      <c r="AQ14" s="657"/>
      <c r="AR14" s="657"/>
      <c r="AS14" s="657"/>
      <c r="AT14" s="657"/>
      <c r="AU14" s="657"/>
      <c r="AV14" s="657"/>
      <c r="AW14" s="657"/>
      <c r="AX14" s="657"/>
      <c r="AY14" s="657"/>
      <c r="AZ14" s="657"/>
      <c r="BA14" s="657"/>
      <c r="BB14" s="657"/>
      <c r="BC14" s="657"/>
      <c r="BD14" s="657"/>
      <c r="BE14" s="657"/>
      <c r="BF14" s="658"/>
      <c r="BG14" s="659">
        <v>10041</v>
      </c>
      <c r="BH14" s="660"/>
      <c r="BI14" s="660"/>
      <c r="BJ14" s="660"/>
      <c r="BK14" s="660"/>
      <c r="BL14" s="660"/>
      <c r="BM14" s="660"/>
      <c r="BN14" s="661"/>
      <c r="BO14" s="662">
        <v>4.5999999999999996</v>
      </c>
      <c r="BP14" s="662"/>
      <c r="BQ14" s="662"/>
      <c r="BR14" s="662"/>
      <c r="BS14" s="668" t="s">
        <v>225</v>
      </c>
      <c r="BT14" s="660"/>
      <c r="BU14" s="660"/>
      <c r="BV14" s="660"/>
      <c r="BW14" s="660"/>
      <c r="BX14" s="660"/>
      <c r="BY14" s="660"/>
      <c r="BZ14" s="660"/>
      <c r="CA14" s="660"/>
      <c r="CB14" s="669"/>
      <c r="CD14" s="674" t="s">
        <v>249</v>
      </c>
      <c r="CE14" s="675"/>
      <c r="CF14" s="675"/>
      <c r="CG14" s="675"/>
      <c r="CH14" s="675"/>
      <c r="CI14" s="675"/>
      <c r="CJ14" s="675"/>
      <c r="CK14" s="675"/>
      <c r="CL14" s="675"/>
      <c r="CM14" s="675"/>
      <c r="CN14" s="675"/>
      <c r="CO14" s="675"/>
      <c r="CP14" s="675"/>
      <c r="CQ14" s="676"/>
      <c r="CR14" s="659">
        <v>53999</v>
      </c>
      <c r="CS14" s="660"/>
      <c r="CT14" s="660"/>
      <c r="CU14" s="660"/>
      <c r="CV14" s="660"/>
      <c r="CW14" s="660"/>
      <c r="CX14" s="660"/>
      <c r="CY14" s="661"/>
      <c r="CZ14" s="662">
        <v>1.8</v>
      </c>
      <c r="DA14" s="662"/>
      <c r="DB14" s="662"/>
      <c r="DC14" s="662"/>
      <c r="DD14" s="668">
        <v>8661</v>
      </c>
      <c r="DE14" s="660"/>
      <c r="DF14" s="660"/>
      <c r="DG14" s="660"/>
      <c r="DH14" s="660"/>
      <c r="DI14" s="660"/>
      <c r="DJ14" s="660"/>
      <c r="DK14" s="660"/>
      <c r="DL14" s="660"/>
      <c r="DM14" s="660"/>
      <c r="DN14" s="660"/>
      <c r="DO14" s="660"/>
      <c r="DP14" s="661"/>
      <c r="DQ14" s="668">
        <v>44903</v>
      </c>
      <c r="DR14" s="660"/>
      <c r="DS14" s="660"/>
      <c r="DT14" s="660"/>
      <c r="DU14" s="660"/>
      <c r="DV14" s="660"/>
      <c r="DW14" s="660"/>
      <c r="DX14" s="660"/>
      <c r="DY14" s="660"/>
      <c r="DZ14" s="660"/>
      <c r="EA14" s="660"/>
      <c r="EB14" s="660"/>
      <c r="EC14" s="669"/>
    </row>
    <row r="15" spans="2:143" ht="11.25" customHeight="1" x14ac:dyDescent="0.15">
      <c r="B15" s="656" t="s">
        <v>250</v>
      </c>
      <c r="C15" s="657"/>
      <c r="D15" s="657"/>
      <c r="E15" s="657"/>
      <c r="F15" s="657"/>
      <c r="G15" s="657"/>
      <c r="H15" s="657"/>
      <c r="I15" s="657"/>
      <c r="J15" s="657"/>
      <c r="K15" s="657"/>
      <c r="L15" s="657"/>
      <c r="M15" s="657"/>
      <c r="N15" s="657"/>
      <c r="O15" s="657"/>
      <c r="P15" s="657"/>
      <c r="Q15" s="658"/>
      <c r="R15" s="659">
        <v>3172</v>
      </c>
      <c r="S15" s="660"/>
      <c r="T15" s="660"/>
      <c r="U15" s="660"/>
      <c r="V15" s="660"/>
      <c r="W15" s="660"/>
      <c r="X15" s="660"/>
      <c r="Y15" s="661"/>
      <c r="Z15" s="662">
        <v>0.1</v>
      </c>
      <c r="AA15" s="662"/>
      <c r="AB15" s="662"/>
      <c r="AC15" s="662"/>
      <c r="AD15" s="663">
        <v>3172</v>
      </c>
      <c r="AE15" s="663"/>
      <c r="AF15" s="663"/>
      <c r="AG15" s="663"/>
      <c r="AH15" s="663"/>
      <c r="AI15" s="663"/>
      <c r="AJ15" s="663"/>
      <c r="AK15" s="663"/>
      <c r="AL15" s="664">
        <v>0.2</v>
      </c>
      <c r="AM15" s="665"/>
      <c r="AN15" s="665"/>
      <c r="AO15" s="666"/>
      <c r="AP15" s="656" t="s">
        <v>251</v>
      </c>
      <c r="AQ15" s="657"/>
      <c r="AR15" s="657"/>
      <c r="AS15" s="657"/>
      <c r="AT15" s="657"/>
      <c r="AU15" s="657"/>
      <c r="AV15" s="657"/>
      <c r="AW15" s="657"/>
      <c r="AX15" s="657"/>
      <c r="AY15" s="657"/>
      <c r="AZ15" s="657"/>
      <c r="BA15" s="657"/>
      <c r="BB15" s="657"/>
      <c r="BC15" s="657"/>
      <c r="BD15" s="657"/>
      <c r="BE15" s="657"/>
      <c r="BF15" s="658"/>
      <c r="BG15" s="659">
        <v>4859</v>
      </c>
      <c r="BH15" s="660"/>
      <c r="BI15" s="660"/>
      <c r="BJ15" s="660"/>
      <c r="BK15" s="660"/>
      <c r="BL15" s="660"/>
      <c r="BM15" s="660"/>
      <c r="BN15" s="661"/>
      <c r="BO15" s="662">
        <v>2.2000000000000002</v>
      </c>
      <c r="BP15" s="662"/>
      <c r="BQ15" s="662"/>
      <c r="BR15" s="662"/>
      <c r="BS15" s="668" t="s">
        <v>121</v>
      </c>
      <c r="BT15" s="660"/>
      <c r="BU15" s="660"/>
      <c r="BV15" s="660"/>
      <c r="BW15" s="660"/>
      <c r="BX15" s="660"/>
      <c r="BY15" s="660"/>
      <c r="BZ15" s="660"/>
      <c r="CA15" s="660"/>
      <c r="CB15" s="669"/>
      <c r="CD15" s="674" t="s">
        <v>252</v>
      </c>
      <c r="CE15" s="675"/>
      <c r="CF15" s="675"/>
      <c r="CG15" s="675"/>
      <c r="CH15" s="675"/>
      <c r="CI15" s="675"/>
      <c r="CJ15" s="675"/>
      <c r="CK15" s="675"/>
      <c r="CL15" s="675"/>
      <c r="CM15" s="675"/>
      <c r="CN15" s="675"/>
      <c r="CO15" s="675"/>
      <c r="CP15" s="675"/>
      <c r="CQ15" s="676"/>
      <c r="CR15" s="659">
        <v>177147</v>
      </c>
      <c r="CS15" s="660"/>
      <c r="CT15" s="660"/>
      <c r="CU15" s="660"/>
      <c r="CV15" s="660"/>
      <c r="CW15" s="660"/>
      <c r="CX15" s="660"/>
      <c r="CY15" s="661"/>
      <c r="CZ15" s="662">
        <v>5.8</v>
      </c>
      <c r="DA15" s="662"/>
      <c r="DB15" s="662"/>
      <c r="DC15" s="662"/>
      <c r="DD15" s="668">
        <v>13066</v>
      </c>
      <c r="DE15" s="660"/>
      <c r="DF15" s="660"/>
      <c r="DG15" s="660"/>
      <c r="DH15" s="660"/>
      <c r="DI15" s="660"/>
      <c r="DJ15" s="660"/>
      <c r="DK15" s="660"/>
      <c r="DL15" s="660"/>
      <c r="DM15" s="660"/>
      <c r="DN15" s="660"/>
      <c r="DO15" s="660"/>
      <c r="DP15" s="661"/>
      <c r="DQ15" s="668">
        <v>163164</v>
      </c>
      <c r="DR15" s="660"/>
      <c r="DS15" s="660"/>
      <c r="DT15" s="660"/>
      <c r="DU15" s="660"/>
      <c r="DV15" s="660"/>
      <c r="DW15" s="660"/>
      <c r="DX15" s="660"/>
      <c r="DY15" s="660"/>
      <c r="DZ15" s="660"/>
      <c r="EA15" s="660"/>
      <c r="EB15" s="660"/>
      <c r="EC15" s="669"/>
    </row>
    <row r="16" spans="2:143" ht="11.25" customHeight="1" x14ac:dyDescent="0.15">
      <c r="B16" s="656" t="s">
        <v>253</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121</v>
      </c>
      <c r="AA16" s="662"/>
      <c r="AB16" s="662"/>
      <c r="AC16" s="662"/>
      <c r="AD16" s="663" t="s">
        <v>121</v>
      </c>
      <c r="AE16" s="663"/>
      <c r="AF16" s="663"/>
      <c r="AG16" s="663"/>
      <c r="AH16" s="663"/>
      <c r="AI16" s="663"/>
      <c r="AJ16" s="663"/>
      <c r="AK16" s="663"/>
      <c r="AL16" s="664" t="s">
        <v>121</v>
      </c>
      <c r="AM16" s="665"/>
      <c r="AN16" s="665"/>
      <c r="AO16" s="666"/>
      <c r="AP16" s="656" t="s">
        <v>254</v>
      </c>
      <c r="AQ16" s="657"/>
      <c r="AR16" s="657"/>
      <c r="AS16" s="657"/>
      <c r="AT16" s="657"/>
      <c r="AU16" s="657"/>
      <c r="AV16" s="657"/>
      <c r="AW16" s="657"/>
      <c r="AX16" s="657"/>
      <c r="AY16" s="657"/>
      <c r="AZ16" s="657"/>
      <c r="BA16" s="657"/>
      <c r="BB16" s="657"/>
      <c r="BC16" s="657"/>
      <c r="BD16" s="657"/>
      <c r="BE16" s="657"/>
      <c r="BF16" s="658"/>
      <c r="BG16" s="659" t="s">
        <v>121</v>
      </c>
      <c r="BH16" s="660"/>
      <c r="BI16" s="660"/>
      <c r="BJ16" s="660"/>
      <c r="BK16" s="660"/>
      <c r="BL16" s="660"/>
      <c r="BM16" s="660"/>
      <c r="BN16" s="661"/>
      <c r="BO16" s="662" t="s">
        <v>121</v>
      </c>
      <c r="BP16" s="662"/>
      <c r="BQ16" s="662"/>
      <c r="BR16" s="662"/>
      <c r="BS16" s="668" t="s">
        <v>225</v>
      </c>
      <c r="BT16" s="660"/>
      <c r="BU16" s="660"/>
      <c r="BV16" s="660"/>
      <c r="BW16" s="660"/>
      <c r="BX16" s="660"/>
      <c r="BY16" s="660"/>
      <c r="BZ16" s="660"/>
      <c r="CA16" s="660"/>
      <c r="CB16" s="669"/>
      <c r="CD16" s="674" t="s">
        <v>255</v>
      </c>
      <c r="CE16" s="675"/>
      <c r="CF16" s="675"/>
      <c r="CG16" s="675"/>
      <c r="CH16" s="675"/>
      <c r="CI16" s="675"/>
      <c r="CJ16" s="675"/>
      <c r="CK16" s="675"/>
      <c r="CL16" s="675"/>
      <c r="CM16" s="675"/>
      <c r="CN16" s="675"/>
      <c r="CO16" s="675"/>
      <c r="CP16" s="675"/>
      <c r="CQ16" s="676"/>
      <c r="CR16" s="659" t="s">
        <v>225</v>
      </c>
      <c r="CS16" s="660"/>
      <c r="CT16" s="660"/>
      <c r="CU16" s="660"/>
      <c r="CV16" s="660"/>
      <c r="CW16" s="660"/>
      <c r="CX16" s="660"/>
      <c r="CY16" s="661"/>
      <c r="CZ16" s="662" t="s">
        <v>121</v>
      </c>
      <c r="DA16" s="662"/>
      <c r="DB16" s="662"/>
      <c r="DC16" s="662"/>
      <c r="DD16" s="668" t="s">
        <v>121</v>
      </c>
      <c r="DE16" s="660"/>
      <c r="DF16" s="660"/>
      <c r="DG16" s="660"/>
      <c r="DH16" s="660"/>
      <c r="DI16" s="660"/>
      <c r="DJ16" s="660"/>
      <c r="DK16" s="660"/>
      <c r="DL16" s="660"/>
      <c r="DM16" s="660"/>
      <c r="DN16" s="660"/>
      <c r="DO16" s="660"/>
      <c r="DP16" s="661"/>
      <c r="DQ16" s="668" t="s">
        <v>225</v>
      </c>
      <c r="DR16" s="660"/>
      <c r="DS16" s="660"/>
      <c r="DT16" s="660"/>
      <c r="DU16" s="660"/>
      <c r="DV16" s="660"/>
      <c r="DW16" s="660"/>
      <c r="DX16" s="660"/>
      <c r="DY16" s="660"/>
      <c r="DZ16" s="660"/>
      <c r="EA16" s="660"/>
      <c r="EB16" s="660"/>
      <c r="EC16" s="669"/>
    </row>
    <row r="17" spans="2:133" ht="11.25" customHeight="1" x14ac:dyDescent="0.15">
      <c r="B17" s="656" t="s">
        <v>256</v>
      </c>
      <c r="C17" s="657"/>
      <c r="D17" s="657"/>
      <c r="E17" s="657"/>
      <c r="F17" s="657"/>
      <c r="G17" s="657"/>
      <c r="H17" s="657"/>
      <c r="I17" s="657"/>
      <c r="J17" s="657"/>
      <c r="K17" s="657"/>
      <c r="L17" s="657"/>
      <c r="M17" s="657"/>
      <c r="N17" s="657"/>
      <c r="O17" s="657"/>
      <c r="P17" s="657"/>
      <c r="Q17" s="658"/>
      <c r="R17" s="659">
        <v>862</v>
      </c>
      <c r="S17" s="660"/>
      <c r="T17" s="660"/>
      <c r="U17" s="660"/>
      <c r="V17" s="660"/>
      <c r="W17" s="660"/>
      <c r="X17" s="660"/>
      <c r="Y17" s="661"/>
      <c r="Z17" s="662">
        <v>0</v>
      </c>
      <c r="AA17" s="662"/>
      <c r="AB17" s="662"/>
      <c r="AC17" s="662"/>
      <c r="AD17" s="663">
        <v>862</v>
      </c>
      <c r="AE17" s="663"/>
      <c r="AF17" s="663"/>
      <c r="AG17" s="663"/>
      <c r="AH17" s="663"/>
      <c r="AI17" s="663"/>
      <c r="AJ17" s="663"/>
      <c r="AK17" s="663"/>
      <c r="AL17" s="664">
        <v>0.1</v>
      </c>
      <c r="AM17" s="665"/>
      <c r="AN17" s="665"/>
      <c r="AO17" s="666"/>
      <c r="AP17" s="656" t="s">
        <v>257</v>
      </c>
      <c r="AQ17" s="657"/>
      <c r="AR17" s="657"/>
      <c r="AS17" s="657"/>
      <c r="AT17" s="657"/>
      <c r="AU17" s="657"/>
      <c r="AV17" s="657"/>
      <c r="AW17" s="657"/>
      <c r="AX17" s="657"/>
      <c r="AY17" s="657"/>
      <c r="AZ17" s="657"/>
      <c r="BA17" s="657"/>
      <c r="BB17" s="657"/>
      <c r="BC17" s="657"/>
      <c r="BD17" s="657"/>
      <c r="BE17" s="657"/>
      <c r="BF17" s="658"/>
      <c r="BG17" s="659" t="s">
        <v>121</v>
      </c>
      <c r="BH17" s="660"/>
      <c r="BI17" s="660"/>
      <c r="BJ17" s="660"/>
      <c r="BK17" s="660"/>
      <c r="BL17" s="660"/>
      <c r="BM17" s="660"/>
      <c r="BN17" s="661"/>
      <c r="BO17" s="662" t="s">
        <v>121</v>
      </c>
      <c r="BP17" s="662"/>
      <c r="BQ17" s="662"/>
      <c r="BR17" s="662"/>
      <c r="BS17" s="668" t="s">
        <v>121</v>
      </c>
      <c r="BT17" s="660"/>
      <c r="BU17" s="660"/>
      <c r="BV17" s="660"/>
      <c r="BW17" s="660"/>
      <c r="BX17" s="660"/>
      <c r="BY17" s="660"/>
      <c r="BZ17" s="660"/>
      <c r="CA17" s="660"/>
      <c r="CB17" s="669"/>
      <c r="CD17" s="674" t="s">
        <v>258</v>
      </c>
      <c r="CE17" s="675"/>
      <c r="CF17" s="675"/>
      <c r="CG17" s="675"/>
      <c r="CH17" s="675"/>
      <c r="CI17" s="675"/>
      <c r="CJ17" s="675"/>
      <c r="CK17" s="675"/>
      <c r="CL17" s="675"/>
      <c r="CM17" s="675"/>
      <c r="CN17" s="675"/>
      <c r="CO17" s="675"/>
      <c r="CP17" s="675"/>
      <c r="CQ17" s="676"/>
      <c r="CR17" s="659">
        <v>219032</v>
      </c>
      <c r="CS17" s="660"/>
      <c r="CT17" s="660"/>
      <c r="CU17" s="660"/>
      <c r="CV17" s="660"/>
      <c r="CW17" s="660"/>
      <c r="CX17" s="660"/>
      <c r="CY17" s="661"/>
      <c r="CZ17" s="662">
        <v>7.2</v>
      </c>
      <c r="DA17" s="662"/>
      <c r="DB17" s="662"/>
      <c r="DC17" s="662"/>
      <c r="DD17" s="668" t="s">
        <v>225</v>
      </c>
      <c r="DE17" s="660"/>
      <c r="DF17" s="660"/>
      <c r="DG17" s="660"/>
      <c r="DH17" s="660"/>
      <c r="DI17" s="660"/>
      <c r="DJ17" s="660"/>
      <c r="DK17" s="660"/>
      <c r="DL17" s="660"/>
      <c r="DM17" s="660"/>
      <c r="DN17" s="660"/>
      <c r="DO17" s="660"/>
      <c r="DP17" s="661"/>
      <c r="DQ17" s="668">
        <v>219032</v>
      </c>
      <c r="DR17" s="660"/>
      <c r="DS17" s="660"/>
      <c r="DT17" s="660"/>
      <c r="DU17" s="660"/>
      <c r="DV17" s="660"/>
      <c r="DW17" s="660"/>
      <c r="DX17" s="660"/>
      <c r="DY17" s="660"/>
      <c r="DZ17" s="660"/>
      <c r="EA17" s="660"/>
      <c r="EB17" s="660"/>
      <c r="EC17" s="669"/>
    </row>
    <row r="18" spans="2:133" ht="11.25" customHeight="1" x14ac:dyDescent="0.15">
      <c r="B18" s="656" t="s">
        <v>259</v>
      </c>
      <c r="C18" s="657"/>
      <c r="D18" s="657"/>
      <c r="E18" s="657"/>
      <c r="F18" s="657"/>
      <c r="G18" s="657"/>
      <c r="H18" s="657"/>
      <c r="I18" s="657"/>
      <c r="J18" s="657"/>
      <c r="K18" s="657"/>
      <c r="L18" s="657"/>
      <c r="M18" s="657"/>
      <c r="N18" s="657"/>
      <c r="O18" s="657"/>
      <c r="P18" s="657"/>
      <c r="Q18" s="658"/>
      <c r="R18" s="659">
        <v>1181674</v>
      </c>
      <c r="S18" s="660"/>
      <c r="T18" s="660"/>
      <c r="U18" s="660"/>
      <c r="V18" s="660"/>
      <c r="W18" s="660"/>
      <c r="X18" s="660"/>
      <c r="Y18" s="661"/>
      <c r="Z18" s="662">
        <v>37.700000000000003</v>
      </c>
      <c r="AA18" s="662"/>
      <c r="AB18" s="662"/>
      <c r="AC18" s="662"/>
      <c r="AD18" s="663">
        <v>1058651</v>
      </c>
      <c r="AE18" s="663"/>
      <c r="AF18" s="663"/>
      <c r="AG18" s="663"/>
      <c r="AH18" s="663"/>
      <c r="AI18" s="663"/>
      <c r="AJ18" s="663"/>
      <c r="AK18" s="663"/>
      <c r="AL18" s="664">
        <v>78.599999999999994</v>
      </c>
      <c r="AM18" s="665"/>
      <c r="AN18" s="665"/>
      <c r="AO18" s="666"/>
      <c r="AP18" s="656" t="s">
        <v>260</v>
      </c>
      <c r="AQ18" s="657"/>
      <c r="AR18" s="657"/>
      <c r="AS18" s="657"/>
      <c r="AT18" s="657"/>
      <c r="AU18" s="657"/>
      <c r="AV18" s="657"/>
      <c r="AW18" s="657"/>
      <c r="AX18" s="657"/>
      <c r="AY18" s="657"/>
      <c r="AZ18" s="657"/>
      <c r="BA18" s="657"/>
      <c r="BB18" s="657"/>
      <c r="BC18" s="657"/>
      <c r="BD18" s="657"/>
      <c r="BE18" s="657"/>
      <c r="BF18" s="658"/>
      <c r="BG18" s="659" t="s">
        <v>121</v>
      </c>
      <c r="BH18" s="660"/>
      <c r="BI18" s="660"/>
      <c r="BJ18" s="660"/>
      <c r="BK18" s="660"/>
      <c r="BL18" s="660"/>
      <c r="BM18" s="660"/>
      <c r="BN18" s="661"/>
      <c r="BO18" s="662" t="s">
        <v>225</v>
      </c>
      <c r="BP18" s="662"/>
      <c r="BQ18" s="662"/>
      <c r="BR18" s="662"/>
      <c r="BS18" s="668" t="s">
        <v>121</v>
      </c>
      <c r="BT18" s="660"/>
      <c r="BU18" s="660"/>
      <c r="BV18" s="660"/>
      <c r="BW18" s="660"/>
      <c r="BX18" s="660"/>
      <c r="BY18" s="660"/>
      <c r="BZ18" s="660"/>
      <c r="CA18" s="660"/>
      <c r="CB18" s="669"/>
      <c r="CD18" s="674" t="s">
        <v>261</v>
      </c>
      <c r="CE18" s="675"/>
      <c r="CF18" s="675"/>
      <c r="CG18" s="675"/>
      <c r="CH18" s="675"/>
      <c r="CI18" s="675"/>
      <c r="CJ18" s="675"/>
      <c r="CK18" s="675"/>
      <c r="CL18" s="675"/>
      <c r="CM18" s="675"/>
      <c r="CN18" s="675"/>
      <c r="CO18" s="675"/>
      <c r="CP18" s="675"/>
      <c r="CQ18" s="676"/>
      <c r="CR18" s="659" t="s">
        <v>121</v>
      </c>
      <c r="CS18" s="660"/>
      <c r="CT18" s="660"/>
      <c r="CU18" s="660"/>
      <c r="CV18" s="660"/>
      <c r="CW18" s="660"/>
      <c r="CX18" s="660"/>
      <c r="CY18" s="661"/>
      <c r="CZ18" s="662" t="s">
        <v>121</v>
      </c>
      <c r="DA18" s="662"/>
      <c r="DB18" s="662"/>
      <c r="DC18" s="662"/>
      <c r="DD18" s="668" t="s">
        <v>121</v>
      </c>
      <c r="DE18" s="660"/>
      <c r="DF18" s="660"/>
      <c r="DG18" s="660"/>
      <c r="DH18" s="660"/>
      <c r="DI18" s="660"/>
      <c r="DJ18" s="660"/>
      <c r="DK18" s="660"/>
      <c r="DL18" s="660"/>
      <c r="DM18" s="660"/>
      <c r="DN18" s="660"/>
      <c r="DO18" s="660"/>
      <c r="DP18" s="661"/>
      <c r="DQ18" s="668" t="s">
        <v>121</v>
      </c>
      <c r="DR18" s="660"/>
      <c r="DS18" s="660"/>
      <c r="DT18" s="660"/>
      <c r="DU18" s="660"/>
      <c r="DV18" s="660"/>
      <c r="DW18" s="660"/>
      <c r="DX18" s="660"/>
      <c r="DY18" s="660"/>
      <c r="DZ18" s="660"/>
      <c r="EA18" s="660"/>
      <c r="EB18" s="660"/>
      <c r="EC18" s="669"/>
    </row>
    <row r="19" spans="2:133" ht="11.25" customHeight="1" x14ac:dyDescent="0.15">
      <c r="B19" s="656" t="s">
        <v>262</v>
      </c>
      <c r="C19" s="657"/>
      <c r="D19" s="657"/>
      <c r="E19" s="657"/>
      <c r="F19" s="657"/>
      <c r="G19" s="657"/>
      <c r="H19" s="657"/>
      <c r="I19" s="657"/>
      <c r="J19" s="657"/>
      <c r="K19" s="657"/>
      <c r="L19" s="657"/>
      <c r="M19" s="657"/>
      <c r="N19" s="657"/>
      <c r="O19" s="657"/>
      <c r="P19" s="657"/>
      <c r="Q19" s="658"/>
      <c r="R19" s="659">
        <v>1058651</v>
      </c>
      <c r="S19" s="660"/>
      <c r="T19" s="660"/>
      <c r="U19" s="660"/>
      <c r="V19" s="660"/>
      <c r="W19" s="660"/>
      <c r="X19" s="660"/>
      <c r="Y19" s="661"/>
      <c r="Z19" s="662">
        <v>33.700000000000003</v>
      </c>
      <c r="AA19" s="662"/>
      <c r="AB19" s="662"/>
      <c r="AC19" s="662"/>
      <c r="AD19" s="663">
        <v>1058651</v>
      </c>
      <c r="AE19" s="663"/>
      <c r="AF19" s="663"/>
      <c r="AG19" s="663"/>
      <c r="AH19" s="663"/>
      <c r="AI19" s="663"/>
      <c r="AJ19" s="663"/>
      <c r="AK19" s="663"/>
      <c r="AL19" s="664">
        <v>78.599999999999994</v>
      </c>
      <c r="AM19" s="665"/>
      <c r="AN19" s="665"/>
      <c r="AO19" s="666"/>
      <c r="AP19" s="656" t="s">
        <v>263</v>
      </c>
      <c r="AQ19" s="657"/>
      <c r="AR19" s="657"/>
      <c r="AS19" s="657"/>
      <c r="AT19" s="657"/>
      <c r="AU19" s="657"/>
      <c r="AV19" s="657"/>
      <c r="AW19" s="657"/>
      <c r="AX19" s="657"/>
      <c r="AY19" s="657"/>
      <c r="AZ19" s="657"/>
      <c r="BA19" s="657"/>
      <c r="BB19" s="657"/>
      <c r="BC19" s="657"/>
      <c r="BD19" s="657"/>
      <c r="BE19" s="657"/>
      <c r="BF19" s="658"/>
      <c r="BG19" s="659">
        <v>2755</v>
      </c>
      <c r="BH19" s="660"/>
      <c r="BI19" s="660"/>
      <c r="BJ19" s="660"/>
      <c r="BK19" s="660"/>
      <c r="BL19" s="660"/>
      <c r="BM19" s="660"/>
      <c r="BN19" s="661"/>
      <c r="BO19" s="662">
        <v>1.3</v>
      </c>
      <c r="BP19" s="662"/>
      <c r="BQ19" s="662"/>
      <c r="BR19" s="662"/>
      <c r="BS19" s="668" t="s">
        <v>121</v>
      </c>
      <c r="BT19" s="660"/>
      <c r="BU19" s="660"/>
      <c r="BV19" s="660"/>
      <c r="BW19" s="660"/>
      <c r="BX19" s="660"/>
      <c r="BY19" s="660"/>
      <c r="BZ19" s="660"/>
      <c r="CA19" s="660"/>
      <c r="CB19" s="669"/>
      <c r="CD19" s="674" t="s">
        <v>264</v>
      </c>
      <c r="CE19" s="675"/>
      <c r="CF19" s="675"/>
      <c r="CG19" s="675"/>
      <c r="CH19" s="675"/>
      <c r="CI19" s="675"/>
      <c r="CJ19" s="675"/>
      <c r="CK19" s="675"/>
      <c r="CL19" s="675"/>
      <c r="CM19" s="675"/>
      <c r="CN19" s="675"/>
      <c r="CO19" s="675"/>
      <c r="CP19" s="675"/>
      <c r="CQ19" s="676"/>
      <c r="CR19" s="659" t="s">
        <v>225</v>
      </c>
      <c r="CS19" s="660"/>
      <c r="CT19" s="660"/>
      <c r="CU19" s="660"/>
      <c r="CV19" s="660"/>
      <c r="CW19" s="660"/>
      <c r="CX19" s="660"/>
      <c r="CY19" s="661"/>
      <c r="CZ19" s="662" t="s">
        <v>121</v>
      </c>
      <c r="DA19" s="662"/>
      <c r="DB19" s="662"/>
      <c r="DC19" s="662"/>
      <c r="DD19" s="668" t="s">
        <v>121</v>
      </c>
      <c r="DE19" s="660"/>
      <c r="DF19" s="660"/>
      <c r="DG19" s="660"/>
      <c r="DH19" s="660"/>
      <c r="DI19" s="660"/>
      <c r="DJ19" s="660"/>
      <c r="DK19" s="660"/>
      <c r="DL19" s="660"/>
      <c r="DM19" s="660"/>
      <c r="DN19" s="660"/>
      <c r="DO19" s="660"/>
      <c r="DP19" s="661"/>
      <c r="DQ19" s="668" t="s">
        <v>121</v>
      </c>
      <c r="DR19" s="660"/>
      <c r="DS19" s="660"/>
      <c r="DT19" s="660"/>
      <c r="DU19" s="660"/>
      <c r="DV19" s="660"/>
      <c r="DW19" s="660"/>
      <c r="DX19" s="660"/>
      <c r="DY19" s="660"/>
      <c r="DZ19" s="660"/>
      <c r="EA19" s="660"/>
      <c r="EB19" s="660"/>
      <c r="EC19" s="669"/>
    </row>
    <row r="20" spans="2:133" ht="11.25" customHeight="1" x14ac:dyDescent="0.15">
      <c r="B20" s="656" t="s">
        <v>265</v>
      </c>
      <c r="C20" s="657"/>
      <c r="D20" s="657"/>
      <c r="E20" s="657"/>
      <c r="F20" s="657"/>
      <c r="G20" s="657"/>
      <c r="H20" s="657"/>
      <c r="I20" s="657"/>
      <c r="J20" s="657"/>
      <c r="K20" s="657"/>
      <c r="L20" s="657"/>
      <c r="M20" s="657"/>
      <c r="N20" s="657"/>
      <c r="O20" s="657"/>
      <c r="P20" s="657"/>
      <c r="Q20" s="658"/>
      <c r="R20" s="659">
        <v>123023</v>
      </c>
      <c r="S20" s="660"/>
      <c r="T20" s="660"/>
      <c r="U20" s="660"/>
      <c r="V20" s="660"/>
      <c r="W20" s="660"/>
      <c r="X20" s="660"/>
      <c r="Y20" s="661"/>
      <c r="Z20" s="662">
        <v>3.9</v>
      </c>
      <c r="AA20" s="662"/>
      <c r="AB20" s="662"/>
      <c r="AC20" s="662"/>
      <c r="AD20" s="663" t="s">
        <v>225</v>
      </c>
      <c r="AE20" s="663"/>
      <c r="AF20" s="663"/>
      <c r="AG20" s="663"/>
      <c r="AH20" s="663"/>
      <c r="AI20" s="663"/>
      <c r="AJ20" s="663"/>
      <c r="AK20" s="663"/>
      <c r="AL20" s="664" t="s">
        <v>225</v>
      </c>
      <c r="AM20" s="665"/>
      <c r="AN20" s="665"/>
      <c r="AO20" s="666"/>
      <c r="AP20" s="656" t="s">
        <v>266</v>
      </c>
      <c r="AQ20" s="657"/>
      <c r="AR20" s="657"/>
      <c r="AS20" s="657"/>
      <c r="AT20" s="657"/>
      <c r="AU20" s="657"/>
      <c r="AV20" s="657"/>
      <c r="AW20" s="657"/>
      <c r="AX20" s="657"/>
      <c r="AY20" s="657"/>
      <c r="AZ20" s="657"/>
      <c r="BA20" s="657"/>
      <c r="BB20" s="657"/>
      <c r="BC20" s="657"/>
      <c r="BD20" s="657"/>
      <c r="BE20" s="657"/>
      <c r="BF20" s="658"/>
      <c r="BG20" s="659">
        <v>2755</v>
      </c>
      <c r="BH20" s="660"/>
      <c r="BI20" s="660"/>
      <c r="BJ20" s="660"/>
      <c r="BK20" s="660"/>
      <c r="BL20" s="660"/>
      <c r="BM20" s="660"/>
      <c r="BN20" s="661"/>
      <c r="BO20" s="662">
        <v>1.3</v>
      </c>
      <c r="BP20" s="662"/>
      <c r="BQ20" s="662"/>
      <c r="BR20" s="662"/>
      <c r="BS20" s="668" t="s">
        <v>121</v>
      </c>
      <c r="BT20" s="660"/>
      <c r="BU20" s="660"/>
      <c r="BV20" s="660"/>
      <c r="BW20" s="660"/>
      <c r="BX20" s="660"/>
      <c r="BY20" s="660"/>
      <c r="BZ20" s="660"/>
      <c r="CA20" s="660"/>
      <c r="CB20" s="669"/>
      <c r="CD20" s="674" t="s">
        <v>267</v>
      </c>
      <c r="CE20" s="675"/>
      <c r="CF20" s="675"/>
      <c r="CG20" s="675"/>
      <c r="CH20" s="675"/>
      <c r="CI20" s="675"/>
      <c r="CJ20" s="675"/>
      <c r="CK20" s="675"/>
      <c r="CL20" s="675"/>
      <c r="CM20" s="675"/>
      <c r="CN20" s="675"/>
      <c r="CO20" s="675"/>
      <c r="CP20" s="675"/>
      <c r="CQ20" s="676"/>
      <c r="CR20" s="659">
        <v>3033170</v>
      </c>
      <c r="CS20" s="660"/>
      <c r="CT20" s="660"/>
      <c r="CU20" s="660"/>
      <c r="CV20" s="660"/>
      <c r="CW20" s="660"/>
      <c r="CX20" s="660"/>
      <c r="CY20" s="661"/>
      <c r="CZ20" s="662">
        <v>100</v>
      </c>
      <c r="DA20" s="662"/>
      <c r="DB20" s="662"/>
      <c r="DC20" s="662"/>
      <c r="DD20" s="668">
        <v>969697</v>
      </c>
      <c r="DE20" s="660"/>
      <c r="DF20" s="660"/>
      <c r="DG20" s="660"/>
      <c r="DH20" s="660"/>
      <c r="DI20" s="660"/>
      <c r="DJ20" s="660"/>
      <c r="DK20" s="660"/>
      <c r="DL20" s="660"/>
      <c r="DM20" s="660"/>
      <c r="DN20" s="660"/>
      <c r="DO20" s="660"/>
      <c r="DP20" s="661"/>
      <c r="DQ20" s="668">
        <v>1934834</v>
      </c>
      <c r="DR20" s="660"/>
      <c r="DS20" s="660"/>
      <c r="DT20" s="660"/>
      <c r="DU20" s="660"/>
      <c r="DV20" s="660"/>
      <c r="DW20" s="660"/>
      <c r="DX20" s="660"/>
      <c r="DY20" s="660"/>
      <c r="DZ20" s="660"/>
      <c r="EA20" s="660"/>
      <c r="EB20" s="660"/>
      <c r="EC20" s="669"/>
    </row>
    <row r="21" spans="2:133" ht="11.25" customHeight="1" x14ac:dyDescent="0.15">
      <c r="B21" s="656" t="s">
        <v>268</v>
      </c>
      <c r="C21" s="657"/>
      <c r="D21" s="657"/>
      <c r="E21" s="657"/>
      <c r="F21" s="657"/>
      <c r="G21" s="657"/>
      <c r="H21" s="657"/>
      <c r="I21" s="657"/>
      <c r="J21" s="657"/>
      <c r="K21" s="657"/>
      <c r="L21" s="657"/>
      <c r="M21" s="657"/>
      <c r="N21" s="657"/>
      <c r="O21" s="657"/>
      <c r="P21" s="657"/>
      <c r="Q21" s="658"/>
      <c r="R21" s="659" t="s">
        <v>121</v>
      </c>
      <c r="S21" s="660"/>
      <c r="T21" s="660"/>
      <c r="U21" s="660"/>
      <c r="V21" s="660"/>
      <c r="W21" s="660"/>
      <c r="X21" s="660"/>
      <c r="Y21" s="661"/>
      <c r="Z21" s="662" t="s">
        <v>121</v>
      </c>
      <c r="AA21" s="662"/>
      <c r="AB21" s="662"/>
      <c r="AC21" s="662"/>
      <c r="AD21" s="663" t="s">
        <v>121</v>
      </c>
      <c r="AE21" s="663"/>
      <c r="AF21" s="663"/>
      <c r="AG21" s="663"/>
      <c r="AH21" s="663"/>
      <c r="AI21" s="663"/>
      <c r="AJ21" s="663"/>
      <c r="AK21" s="663"/>
      <c r="AL21" s="664" t="s">
        <v>121</v>
      </c>
      <c r="AM21" s="665"/>
      <c r="AN21" s="665"/>
      <c r="AO21" s="666"/>
      <c r="AP21" s="677" t="s">
        <v>269</v>
      </c>
      <c r="AQ21" s="678"/>
      <c r="AR21" s="678"/>
      <c r="AS21" s="678"/>
      <c r="AT21" s="678"/>
      <c r="AU21" s="678"/>
      <c r="AV21" s="678"/>
      <c r="AW21" s="678"/>
      <c r="AX21" s="678"/>
      <c r="AY21" s="678"/>
      <c r="AZ21" s="678"/>
      <c r="BA21" s="678"/>
      <c r="BB21" s="678"/>
      <c r="BC21" s="678"/>
      <c r="BD21" s="678"/>
      <c r="BE21" s="678"/>
      <c r="BF21" s="679"/>
      <c r="BG21" s="659">
        <v>2755</v>
      </c>
      <c r="BH21" s="660"/>
      <c r="BI21" s="660"/>
      <c r="BJ21" s="660"/>
      <c r="BK21" s="660"/>
      <c r="BL21" s="660"/>
      <c r="BM21" s="660"/>
      <c r="BN21" s="661"/>
      <c r="BO21" s="662">
        <v>1.3</v>
      </c>
      <c r="BP21" s="662"/>
      <c r="BQ21" s="662"/>
      <c r="BR21" s="662"/>
      <c r="BS21" s="668" t="s">
        <v>121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270</v>
      </c>
      <c r="C22" s="657"/>
      <c r="D22" s="657"/>
      <c r="E22" s="657"/>
      <c r="F22" s="657"/>
      <c r="G22" s="657"/>
      <c r="H22" s="657"/>
      <c r="I22" s="657"/>
      <c r="J22" s="657"/>
      <c r="K22" s="657"/>
      <c r="L22" s="657"/>
      <c r="M22" s="657"/>
      <c r="N22" s="657"/>
      <c r="O22" s="657"/>
      <c r="P22" s="657"/>
      <c r="Q22" s="658"/>
      <c r="R22" s="659">
        <v>1468126</v>
      </c>
      <c r="S22" s="660"/>
      <c r="T22" s="660"/>
      <c r="U22" s="660"/>
      <c r="V22" s="660"/>
      <c r="W22" s="660"/>
      <c r="X22" s="660"/>
      <c r="Y22" s="661"/>
      <c r="Z22" s="662">
        <v>46.8</v>
      </c>
      <c r="AA22" s="662"/>
      <c r="AB22" s="662"/>
      <c r="AC22" s="662"/>
      <c r="AD22" s="663">
        <v>1345103</v>
      </c>
      <c r="AE22" s="663"/>
      <c r="AF22" s="663"/>
      <c r="AG22" s="663"/>
      <c r="AH22" s="663"/>
      <c r="AI22" s="663"/>
      <c r="AJ22" s="663"/>
      <c r="AK22" s="663"/>
      <c r="AL22" s="664">
        <v>99.9</v>
      </c>
      <c r="AM22" s="665"/>
      <c r="AN22" s="665"/>
      <c r="AO22" s="666"/>
      <c r="AP22" s="677" t="s">
        <v>271</v>
      </c>
      <c r="AQ22" s="678"/>
      <c r="AR22" s="678"/>
      <c r="AS22" s="678"/>
      <c r="AT22" s="678"/>
      <c r="AU22" s="678"/>
      <c r="AV22" s="678"/>
      <c r="AW22" s="678"/>
      <c r="AX22" s="678"/>
      <c r="AY22" s="678"/>
      <c r="AZ22" s="678"/>
      <c r="BA22" s="678"/>
      <c r="BB22" s="678"/>
      <c r="BC22" s="678"/>
      <c r="BD22" s="678"/>
      <c r="BE22" s="678"/>
      <c r="BF22" s="679"/>
      <c r="BG22" s="659" t="s">
        <v>121</v>
      </c>
      <c r="BH22" s="660"/>
      <c r="BI22" s="660"/>
      <c r="BJ22" s="660"/>
      <c r="BK22" s="660"/>
      <c r="BL22" s="660"/>
      <c r="BM22" s="660"/>
      <c r="BN22" s="661"/>
      <c r="BO22" s="662" t="s">
        <v>121</v>
      </c>
      <c r="BP22" s="662"/>
      <c r="BQ22" s="662"/>
      <c r="BR22" s="662"/>
      <c r="BS22" s="668" t="s">
        <v>121</v>
      </c>
      <c r="BT22" s="660"/>
      <c r="BU22" s="660"/>
      <c r="BV22" s="660"/>
      <c r="BW22" s="660"/>
      <c r="BX22" s="660"/>
      <c r="BY22" s="660"/>
      <c r="BZ22" s="660"/>
      <c r="CA22" s="660"/>
      <c r="CB22" s="669"/>
      <c r="CD22" s="641" t="s">
        <v>272</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273</v>
      </c>
      <c r="C23" s="657"/>
      <c r="D23" s="657"/>
      <c r="E23" s="657"/>
      <c r="F23" s="657"/>
      <c r="G23" s="657"/>
      <c r="H23" s="657"/>
      <c r="I23" s="657"/>
      <c r="J23" s="657"/>
      <c r="K23" s="657"/>
      <c r="L23" s="657"/>
      <c r="M23" s="657"/>
      <c r="N23" s="657"/>
      <c r="O23" s="657"/>
      <c r="P23" s="657"/>
      <c r="Q23" s="658"/>
      <c r="R23" s="659" t="s">
        <v>121</v>
      </c>
      <c r="S23" s="660"/>
      <c r="T23" s="660"/>
      <c r="U23" s="660"/>
      <c r="V23" s="660"/>
      <c r="W23" s="660"/>
      <c r="X23" s="660"/>
      <c r="Y23" s="661"/>
      <c r="Z23" s="662" t="s">
        <v>225</v>
      </c>
      <c r="AA23" s="662"/>
      <c r="AB23" s="662"/>
      <c r="AC23" s="662"/>
      <c r="AD23" s="663" t="s">
        <v>225</v>
      </c>
      <c r="AE23" s="663"/>
      <c r="AF23" s="663"/>
      <c r="AG23" s="663"/>
      <c r="AH23" s="663"/>
      <c r="AI23" s="663"/>
      <c r="AJ23" s="663"/>
      <c r="AK23" s="663"/>
      <c r="AL23" s="664" t="s">
        <v>121</v>
      </c>
      <c r="AM23" s="665"/>
      <c r="AN23" s="665"/>
      <c r="AO23" s="666"/>
      <c r="AP23" s="677" t="s">
        <v>274</v>
      </c>
      <c r="AQ23" s="678"/>
      <c r="AR23" s="678"/>
      <c r="AS23" s="678"/>
      <c r="AT23" s="678"/>
      <c r="AU23" s="678"/>
      <c r="AV23" s="678"/>
      <c r="AW23" s="678"/>
      <c r="AX23" s="678"/>
      <c r="AY23" s="678"/>
      <c r="AZ23" s="678"/>
      <c r="BA23" s="678"/>
      <c r="BB23" s="678"/>
      <c r="BC23" s="678"/>
      <c r="BD23" s="678"/>
      <c r="BE23" s="678"/>
      <c r="BF23" s="679"/>
      <c r="BG23" s="659" t="s">
        <v>225</v>
      </c>
      <c r="BH23" s="660"/>
      <c r="BI23" s="660"/>
      <c r="BJ23" s="660"/>
      <c r="BK23" s="660"/>
      <c r="BL23" s="660"/>
      <c r="BM23" s="660"/>
      <c r="BN23" s="661"/>
      <c r="BO23" s="662" t="s">
        <v>121</v>
      </c>
      <c r="BP23" s="662"/>
      <c r="BQ23" s="662"/>
      <c r="BR23" s="662"/>
      <c r="BS23" s="668" t="s">
        <v>225</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275</v>
      </c>
      <c r="CS23" s="642"/>
      <c r="CT23" s="642"/>
      <c r="CU23" s="642"/>
      <c r="CV23" s="642"/>
      <c r="CW23" s="642"/>
      <c r="CX23" s="642"/>
      <c r="CY23" s="643"/>
      <c r="CZ23" s="641" t="s">
        <v>276</v>
      </c>
      <c r="DA23" s="642"/>
      <c r="DB23" s="642"/>
      <c r="DC23" s="643"/>
      <c r="DD23" s="641" t="s">
        <v>277</v>
      </c>
      <c r="DE23" s="642"/>
      <c r="DF23" s="642"/>
      <c r="DG23" s="642"/>
      <c r="DH23" s="642"/>
      <c r="DI23" s="642"/>
      <c r="DJ23" s="642"/>
      <c r="DK23" s="643"/>
      <c r="DL23" s="689" t="s">
        <v>278</v>
      </c>
      <c r="DM23" s="690"/>
      <c r="DN23" s="690"/>
      <c r="DO23" s="690"/>
      <c r="DP23" s="690"/>
      <c r="DQ23" s="690"/>
      <c r="DR23" s="690"/>
      <c r="DS23" s="690"/>
      <c r="DT23" s="690"/>
      <c r="DU23" s="690"/>
      <c r="DV23" s="691"/>
      <c r="DW23" s="641" t="s">
        <v>279</v>
      </c>
      <c r="DX23" s="642"/>
      <c r="DY23" s="642"/>
      <c r="DZ23" s="642"/>
      <c r="EA23" s="642"/>
      <c r="EB23" s="642"/>
      <c r="EC23" s="643"/>
    </row>
    <row r="24" spans="2:133" ht="11.25" customHeight="1" x14ac:dyDescent="0.15">
      <c r="B24" s="656" t="s">
        <v>280</v>
      </c>
      <c r="C24" s="657"/>
      <c r="D24" s="657"/>
      <c r="E24" s="657"/>
      <c r="F24" s="657"/>
      <c r="G24" s="657"/>
      <c r="H24" s="657"/>
      <c r="I24" s="657"/>
      <c r="J24" s="657"/>
      <c r="K24" s="657"/>
      <c r="L24" s="657"/>
      <c r="M24" s="657"/>
      <c r="N24" s="657"/>
      <c r="O24" s="657"/>
      <c r="P24" s="657"/>
      <c r="Q24" s="658"/>
      <c r="R24" s="659">
        <v>3448</v>
      </c>
      <c r="S24" s="660"/>
      <c r="T24" s="660"/>
      <c r="U24" s="660"/>
      <c r="V24" s="660"/>
      <c r="W24" s="660"/>
      <c r="X24" s="660"/>
      <c r="Y24" s="661"/>
      <c r="Z24" s="662">
        <v>0.1</v>
      </c>
      <c r="AA24" s="662"/>
      <c r="AB24" s="662"/>
      <c r="AC24" s="662"/>
      <c r="AD24" s="663" t="s">
        <v>121</v>
      </c>
      <c r="AE24" s="663"/>
      <c r="AF24" s="663"/>
      <c r="AG24" s="663"/>
      <c r="AH24" s="663"/>
      <c r="AI24" s="663"/>
      <c r="AJ24" s="663"/>
      <c r="AK24" s="663"/>
      <c r="AL24" s="664" t="s">
        <v>121</v>
      </c>
      <c r="AM24" s="665"/>
      <c r="AN24" s="665"/>
      <c r="AO24" s="666"/>
      <c r="AP24" s="677" t="s">
        <v>281</v>
      </c>
      <c r="AQ24" s="678"/>
      <c r="AR24" s="678"/>
      <c r="AS24" s="678"/>
      <c r="AT24" s="678"/>
      <c r="AU24" s="678"/>
      <c r="AV24" s="678"/>
      <c r="AW24" s="678"/>
      <c r="AX24" s="678"/>
      <c r="AY24" s="678"/>
      <c r="AZ24" s="678"/>
      <c r="BA24" s="678"/>
      <c r="BB24" s="678"/>
      <c r="BC24" s="678"/>
      <c r="BD24" s="678"/>
      <c r="BE24" s="678"/>
      <c r="BF24" s="679"/>
      <c r="BG24" s="659" t="s">
        <v>121</v>
      </c>
      <c r="BH24" s="660"/>
      <c r="BI24" s="660"/>
      <c r="BJ24" s="660"/>
      <c r="BK24" s="660"/>
      <c r="BL24" s="660"/>
      <c r="BM24" s="660"/>
      <c r="BN24" s="661"/>
      <c r="BO24" s="662" t="s">
        <v>121</v>
      </c>
      <c r="BP24" s="662"/>
      <c r="BQ24" s="662"/>
      <c r="BR24" s="662"/>
      <c r="BS24" s="668" t="s">
        <v>121</v>
      </c>
      <c r="BT24" s="660"/>
      <c r="BU24" s="660"/>
      <c r="BV24" s="660"/>
      <c r="BW24" s="660"/>
      <c r="BX24" s="660"/>
      <c r="BY24" s="660"/>
      <c r="BZ24" s="660"/>
      <c r="CA24" s="660"/>
      <c r="CB24" s="669"/>
      <c r="CD24" s="670" t="s">
        <v>282</v>
      </c>
      <c r="CE24" s="671"/>
      <c r="CF24" s="671"/>
      <c r="CG24" s="671"/>
      <c r="CH24" s="671"/>
      <c r="CI24" s="671"/>
      <c r="CJ24" s="671"/>
      <c r="CK24" s="671"/>
      <c r="CL24" s="671"/>
      <c r="CM24" s="671"/>
      <c r="CN24" s="671"/>
      <c r="CO24" s="671"/>
      <c r="CP24" s="671"/>
      <c r="CQ24" s="672"/>
      <c r="CR24" s="648">
        <v>842052</v>
      </c>
      <c r="CS24" s="649"/>
      <c r="CT24" s="649"/>
      <c r="CU24" s="649"/>
      <c r="CV24" s="649"/>
      <c r="CW24" s="649"/>
      <c r="CX24" s="649"/>
      <c r="CY24" s="650"/>
      <c r="CZ24" s="653">
        <v>27.8</v>
      </c>
      <c r="DA24" s="654"/>
      <c r="DB24" s="654"/>
      <c r="DC24" s="673"/>
      <c r="DD24" s="694">
        <v>698932</v>
      </c>
      <c r="DE24" s="649"/>
      <c r="DF24" s="649"/>
      <c r="DG24" s="649"/>
      <c r="DH24" s="649"/>
      <c r="DI24" s="649"/>
      <c r="DJ24" s="649"/>
      <c r="DK24" s="650"/>
      <c r="DL24" s="694">
        <v>696435</v>
      </c>
      <c r="DM24" s="649"/>
      <c r="DN24" s="649"/>
      <c r="DO24" s="649"/>
      <c r="DP24" s="649"/>
      <c r="DQ24" s="649"/>
      <c r="DR24" s="649"/>
      <c r="DS24" s="649"/>
      <c r="DT24" s="649"/>
      <c r="DU24" s="649"/>
      <c r="DV24" s="650"/>
      <c r="DW24" s="653">
        <v>49.6</v>
      </c>
      <c r="DX24" s="654"/>
      <c r="DY24" s="654"/>
      <c r="DZ24" s="654"/>
      <c r="EA24" s="654"/>
      <c r="EB24" s="654"/>
      <c r="EC24" s="655"/>
    </row>
    <row r="25" spans="2:133" ht="11.25" customHeight="1" x14ac:dyDescent="0.15">
      <c r="B25" s="656" t="s">
        <v>283</v>
      </c>
      <c r="C25" s="657"/>
      <c r="D25" s="657"/>
      <c r="E25" s="657"/>
      <c r="F25" s="657"/>
      <c r="G25" s="657"/>
      <c r="H25" s="657"/>
      <c r="I25" s="657"/>
      <c r="J25" s="657"/>
      <c r="K25" s="657"/>
      <c r="L25" s="657"/>
      <c r="M25" s="657"/>
      <c r="N25" s="657"/>
      <c r="O25" s="657"/>
      <c r="P25" s="657"/>
      <c r="Q25" s="658"/>
      <c r="R25" s="659">
        <v>12462</v>
      </c>
      <c r="S25" s="660"/>
      <c r="T25" s="660"/>
      <c r="U25" s="660"/>
      <c r="V25" s="660"/>
      <c r="W25" s="660"/>
      <c r="X25" s="660"/>
      <c r="Y25" s="661"/>
      <c r="Z25" s="662">
        <v>0.4</v>
      </c>
      <c r="AA25" s="662"/>
      <c r="AB25" s="662"/>
      <c r="AC25" s="662"/>
      <c r="AD25" s="663">
        <v>473</v>
      </c>
      <c r="AE25" s="663"/>
      <c r="AF25" s="663"/>
      <c r="AG25" s="663"/>
      <c r="AH25" s="663"/>
      <c r="AI25" s="663"/>
      <c r="AJ25" s="663"/>
      <c r="AK25" s="663"/>
      <c r="AL25" s="664">
        <v>0</v>
      </c>
      <c r="AM25" s="665"/>
      <c r="AN25" s="665"/>
      <c r="AO25" s="666"/>
      <c r="AP25" s="677" t="s">
        <v>284</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225</v>
      </c>
      <c r="BP25" s="662"/>
      <c r="BQ25" s="662"/>
      <c r="BR25" s="662"/>
      <c r="BS25" s="668" t="s">
        <v>121</v>
      </c>
      <c r="BT25" s="660"/>
      <c r="BU25" s="660"/>
      <c r="BV25" s="660"/>
      <c r="BW25" s="660"/>
      <c r="BX25" s="660"/>
      <c r="BY25" s="660"/>
      <c r="BZ25" s="660"/>
      <c r="CA25" s="660"/>
      <c r="CB25" s="669"/>
      <c r="CD25" s="674" t="s">
        <v>285</v>
      </c>
      <c r="CE25" s="675"/>
      <c r="CF25" s="675"/>
      <c r="CG25" s="675"/>
      <c r="CH25" s="675"/>
      <c r="CI25" s="675"/>
      <c r="CJ25" s="675"/>
      <c r="CK25" s="675"/>
      <c r="CL25" s="675"/>
      <c r="CM25" s="675"/>
      <c r="CN25" s="675"/>
      <c r="CO25" s="675"/>
      <c r="CP25" s="675"/>
      <c r="CQ25" s="676"/>
      <c r="CR25" s="659">
        <v>442283</v>
      </c>
      <c r="CS25" s="695"/>
      <c r="CT25" s="695"/>
      <c r="CU25" s="695"/>
      <c r="CV25" s="695"/>
      <c r="CW25" s="695"/>
      <c r="CX25" s="695"/>
      <c r="CY25" s="696"/>
      <c r="CZ25" s="664">
        <v>14.6</v>
      </c>
      <c r="DA25" s="692"/>
      <c r="DB25" s="692"/>
      <c r="DC25" s="697"/>
      <c r="DD25" s="668">
        <v>418567</v>
      </c>
      <c r="DE25" s="695"/>
      <c r="DF25" s="695"/>
      <c r="DG25" s="695"/>
      <c r="DH25" s="695"/>
      <c r="DI25" s="695"/>
      <c r="DJ25" s="695"/>
      <c r="DK25" s="696"/>
      <c r="DL25" s="668">
        <v>417032</v>
      </c>
      <c r="DM25" s="695"/>
      <c r="DN25" s="695"/>
      <c r="DO25" s="695"/>
      <c r="DP25" s="695"/>
      <c r="DQ25" s="695"/>
      <c r="DR25" s="695"/>
      <c r="DS25" s="695"/>
      <c r="DT25" s="695"/>
      <c r="DU25" s="695"/>
      <c r="DV25" s="696"/>
      <c r="DW25" s="664">
        <v>29.7</v>
      </c>
      <c r="DX25" s="692"/>
      <c r="DY25" s="692"/>
      <c r="DZ25" s="692"/>
      <c r="EA25" s="692"/>
      <c r="EB25" s="692"/>
      <c r="EC25" s="693"/>
    </row>
    <row r="26" spans="2:133" ht="11.25" customHeight="1" x14ac:dyDescent="0.15">
      <c r="B26" s="656" t="s">
        <v>286</v>
      </c>
      <c r="C26" s="657"/>
      <c r="D26" s="657"/>
      <c r="E26" s="657"/>
      <c r="F26" s="657"/>
      <c r="G26" s="657"/>
      <c r="H26" s="657"/>
      <c r="I26" s="657"/>
      <c r="J26" s="657"/>
      <c r="K26" s="657"/>
      <c r="L26" s="657"/>
      <c r="M26" s="657"/>
      <c r="N26" s="657"/>
      <c r="O26" s="657"/>
      <c r="P26" s="657"/>
      <c r="Q26" s="658"/>
      <c r="R26" s="659">
        <v>3201</v>
      </c>
      <c r="S26" s="660"/>
      <c r="T26" s="660"/>
      <c r="U26" s="660"/>
      <c r="V26" s="660"/>
      <c r="W26" s="660"/>
      <c r="X26" s="660"/>
      <c r="Y26" s="661"/>
      <c r="Z26" s="662">
        <v>0.1</v>
      </c>
      <c r="AA26" s="662"/>
      <c r="AB26" s="662"/>
      <c r="AC26" s="662"/>
      <c r="AD26" s="663" t="s">
        <v>121</v>
      </c>
      <c r="AE26" s="663"/>
      <c r="AF26" s="663"/>
      <c r="AG26" s="663"/>
      <c r="AH26" s="663"/>
      <c r="AI26" s="663"/>
      <c r="AJ26" s="663"/>
      <c r="AK26" s="663"/>
      <c r="AL26" s="664" t="s">
        <v>225</v>
      </c>
      <c r="AM26" s="665"/>
      <c r="AN26" s="665"/>
      <c r="AO26" s="666"/>
      <c r="AP26" s="677" t="s">
        <v>287</v>
      </c>
      <c r="AQ26" s="698"/>
      <c r="AR26" s="698"/>
      <c r="AS26" s="698"/>
      <c r="AT26" s="698"/>
      <c r="AU26" s="698"/>
      <c r="AV26" s="698"/>
      <c r="AW26" s="698"/>
      <c r="AX26" s="698"/>
      <c r="AY26" s="698"/>
      <c r="AZ26" s="698"/>
      <c r="BA26" s="698"/>
      <c r="BB26" s="698"/>
      <c r="BC26" s="698"/>
      <c r="BD26" s="698"/>
      <c r="BE26" s="698"/>
      <c r="BF26" s="679"/>
      <c r="BG26" s="659" t="s">
        <v>121</v>
      </c>
      <c r="BH26" s="660"/>
      <c r="BI26" s="660"/>
      <c r="BJ26" s="660"/>
      <c r="BK26" s="660"/>
      <c r="BL26" s="660"/>
      <c r="BM26" s="660"/>
      <c r="BN26" s="661"/>
      <c r="BO26" s="662" t="s">
        <v>121</v>
      </c>
      <c r="BP26" s="662"/>
      <c r="BQ26" s="662"/>
      <c r="BR26" s="662"/>
      <c r="BS26" s="668" t="s">
        <v>225</v>
      </c>
      <c r="BT26" s="660"/>
      <c r="BU26" s="660"/>
      <c r="BV26" s="660"/>
      <c r="BW26" s="660"/>
      <c r="BX26" s="660"/>
      <c r="BY26" s="660"/>
      <c r="BZ26" s="660"/>
      <c r="CA26" s="660"/>
      <c r="CB26" s="669"/>
      <c r="CD26" s="674" t="s">
        <v>288</v>
      </c>
      <c r="CE26" s="675"/>
      <c r="CF26" s="675"/>
      <c r="CG26" s="675"/>
      <c r="CH26" s="675"/>
      <c r="CI26" s="675"/>
      <c r="CJ26" s="675"/>
      <c r="CK26" s="675"/>
      <c r="CL26" s="675"/>
      <c r="CM26" s="675"/>
      <c r="CN26" s="675"/>
      <c r="CO26" s="675"/>
      <c r="CP26" s="675"/>
      <c r="CQ26" s="676"/>
      <c r="CR26" s="659">
        <v>259962</v>
      </c>
      <c r="CS26" s="660"/>
      <c r="CT26" s="660"/>
      <c r="CU26" s="660"/>
      <c r="CV26" s="660"/>
      <c r="CW26" s="660"/>
      <c r="CX26" s="660"/>
      <c r="CY26" s="661"/>
      <c r="CZ26" s="664">
        <v>8.6</v>
      </c>
      <c r="DA26" s="692"/>
      <c r="DB26" s="692"/>
      <c r="DC26" s="697"/>
      <c r="DD26" s="668">
        <v>241118</v>
      </c>
      <c r="DE26" s="660"/>
      <c r="DF26" s="660"/>
      <c r="DG26" s="660"/>
      <c r="DH26" s="660"/>
      <c r="DI26" s="660"/>
      <c r="DJ26" s="660"/>
      <c r="DK26" s="661"/>
      <c r="DL26" s="668" t="s">
        <v>225</v>
      </c>
      <c r="DM26" s="660"/>
      <c r="DN26" s="660"/>
      <c r="DO26" s="660"/>
      <c r="DP26" s="660"/>
      <c r="DQ26" s="660"/>
      <c r="DR26" s="660"/>
      <c r="DS26" s="660"/>
      <c r="DT26" s="660"/>
      <c r="DU26" s="660"/>
      <c r="DV26" s="661"/>
      <c r="DW26" s="664" t="s">
        <v>225</v>
      </c>
      <c r="DX26" s="692"/>
      <c r="DY26" s="692"/>
      <c r="DZ26" s="692"/>
      <c r="EA26" s="692"/>
      <c r="EB26" s="692"/>
      <c r="EC26" s="693"/>
    </row>
    <row r="27" spans="2:133" ht="11.25" customHeight="1" x14ac:dyDescent="0.15">
      <c r="B27" s="656" t="s">
        <v>289</v>
      </c>
      <c r="C27" s="657"/>
      <c r="D27" s="657"/>
      <c r="E27" s="657"/>
      <c r="F27" s="657"/>
      <c r="G27" s="657"/>
      <c r="H27" s="657"/>
      <c r="I27" s="657"/>
      <c r="J27" s="657"/>
      <c r="K27" s="657"/>
      <c r="L27" s="657"/>
      <c r="M27" s="657"/>
      <c r="N27" s="657"/>
      <c r="O27" s="657"/>
      <c r="P27" s="657"/>
      <c r="Q27" s="658"/>
      <c r="R27" s="659">
        <v>214139</v>
      </c>
      <c r="S27" s="660"/>
      <c r="T27" s="660"/>
      <c r="U27" s="660"/>
      <c r="V27" s="660"/>
      <c r="W27" s="660"/>
      <c r="X27" s="660"/>
      <c r="Y27" s="661"/>
      <c r="Z27" s="662">
        <v>6.8</v>
      </c>
      <c r="AA27" s="662"/>
      <c r="AB27" s="662"/>
      <c r="AC27" s="662"/>
      <c r="AD27" s="663" t="s">
        <v>121</v>
      </c>
      <c r="AE27" s="663"/>
      <c r="AF27" s="663"/>
      <c r="AG27" s="663"/>
      <c r="AH27" s="663"/>
      <c r="AI27" s="663"/>
      <c r="AJ27" s="663"/>
      <c r="AK27" s="663"/>
      <c r="AL27" s="664" t="s">
        <v>225</v>
      </c>
      <c r="AM27" s="665"/>
      <c r="AN27" s="665"/>
      <c r="AO27" s="666"/>
      <c r="AP27" s="656" t="s">
        <v>290</v>
      </c>
      <c r="AQ27" s="657"/>
      <c r="AR27" s="657"/>
      <c r="AS27" s="657"/>
      <c r="AT27" s="657"/>
      <c r="AU27" s="657"/>
      <c r="AV27" s="657"/>
      <c r="AW27" s="657"/>
      <c r="AX27" s="657"/>
      <c r="AY27" s="657"/>
      <c r="AZ27" s="657"/>
      <c r="BA27" s="657"/>
      <c r="BB27" s="657"/>
      <c r="BC27" s="657"/>
      <c r="BD27" s="657"/>
      <c r="BE27" s="657"/>
      <c r="BF27" s="658"/>
      <c r="BG27" s="659">
        <v>219148</v>
      </c>
      <c r="BH27" s="660"/>
      <c r="BI27" s="660"/>
      <c r="BJ27" s="660"/>
      <c r="BK27" s="660"/>
      <c r="BL27" s="660"/>
      <c r="BM27" s="660"/>
      <c r="BN27" s="661"/>
      <c r="BO27" s="662">
        <v>100</v>
      </c>
      <c r="BP27" s="662"/>
      <c r="BQ27" s="662"/>
      <c r="BR27" s="662"/>
      <c r="BS27" s="668" t="s">
        <v>121</v>
      </c>
      <c r="BT27" s="660"/>
      <c r="BU27" s="660"/>
      <c r="BV27" s="660"/>
      <c r="BW27" s="660"/>
      <c r="BX27" s="660"/>
      <c r="BY27" s="660"/>
      <c r="BZ27" s="660"/>
      <c r="CA27" s="660"/>
      <c r="CB27" s="669"/>
      <c r="CD27" s="674" t="s">
        <v>291</v>
      </c>
      <c r="CE27" s="675"/>
      <c r="CF27" s="675"/>
      <c r="CG27" s="675"/>
      <c r="CH27" s="675"/>
      <c r="CI27" s="675"/>
      <c r="CJ27" s="675"/>
      <c r="CK27" s="675"/>
      <c r="CL27" s="675"/>
      <c r="CM27" s="675"/>
      <c r="CN27" s="675"/>
      <c r="CO27" s="675"/>
      <c r="CP27" s="675"/>
      <c r="CQ27" s="676"/>
      <c r="CR27" s="659">
        <v>180749</v>
      </c>
      <c r="CS27" s="695"/>
      <c r="CT27" s="695"/>
      <c r="CU27" s="695"/>
      <c r="CV27" s="695"/>
      <c r="CW27" s="695"/>
      <c r="CX27" s="695"/>
      <c r="CY27" s="696"/>
      <c r="CZ27" s="664">
        <v>6</v>
      </c>
      <c r="DA27" s="692"/>
      <c r="DB27" s="692"/>
      <c r="DC27" s="697"/>
      <c r="DD27" s="668">
        <v>61345</v>
      </c>
      <c r="DE27" s="695"/>
      <c r="DF27" s="695"/>
      <c r="DG27" s="695"/>
      <c r="DH27" s="695"/>
      <c r="DI27" s="695"/>
      <c r="DJ27" s="695"/>
      <c r="DK27" s="696"/>
      <c r="DL27" s="668">
        <v>60383</v>
      </c>
      <c r="DM27" s="695"/>
      <c r="DN27" s="695"/>
      <c r="DO27" s="695"/>
      <c r="DP27" s="695"/>
      <c r="DQ27" s="695"/>
      <c r="DR27" s="695"/>
      <c r="DS27" s="695"/>
      <c r="DT27" s="695"/>
      <c r="DU27" s="695"/>
      <c r="DV27" s="696"/>
      <c r="DW27" s="664">
        <v>4.3</v>
      </c>
      <c r="DX27" s="692"/>
      <c r="DY27" s="692"/>
      <c r="DZ27" s="692"/>
      <c r="EA27" s="692"/>
      <c r="EB27" s="692"/>
      <c r="EC27" s="693"/>
    </row>
    <row r="28" spans="2:133" ht="11.25" customHeight="1" x14ac:dyDescent="0.15">
      <c r="B28" s="701" t="s">
        <v>292</v>
      </c>
      <c r="C28" s="702"/>
      <c r="D28" s="702"/>
      <c r="E28" s="702"/>
      <c r="F28" s="702"/>
      <c r="G28" s="702"/>
      <c r="H28" s="702"/>
      <c r="I28" s="702"/>
      <c r="J28" s="702"/>
      <c r="K28" s="702"/>
      <c r="L28" s="702"/>
      <c r="M28" s="702"/>
      <c r="N28" s="702"/>
      <c r="O28" s="702"/>
      <c r="P28" s="702"/>
      <c r="Q28" s="703"/>
      <c r="R28" s="659" t="s">
        <v>225</v>
      </c>
      <c r="S28" s="660"/>
      <c r="T28" s="660"/>
      <c r="U28" s="660"/>
      <c r="V28" s="660"/>
      <c r="W28" s="660"/>
      <c r="X28" s="660"/>
      <c r="Y28" s="661"/>
      <c r="Z28" s="662" t="s">
        <v>225</v>
      </c>
      <c r="AA28" s="662"/>
      <c r="AB28" s="662"/>
      <c r="AC28" s="662"/>
      <c r="AD28" s="663" t="s">
        <v>121</v>
      </c>
      <c r="AE28" s="663"/>
      <c r="AF28" s="663"/>
      <c r="AG28" s="663"/>
      <c r="AH28" s="663"/>
      <c r="AI28" s="663"/>
      <c r="AJ28" s="663"/>
      <c r="AK28" s="663"/>
      <c r="AL28" s="664" t="s">
        <v>225</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293</v>
      </c>
      <c r="CE28" s="675"/>
      <c r="CF28" s="675"/>
      <c r="CG28" s="675"/>
      <c r="CH28" s="675"/>
      <c r="CI28" s="675"/>
      <c r="CJ28" s="675"/>
      <c r="CK28" s="675"/>
      <c r="CL28" s="675"/>
      <c r="CM28" s="675"/>
      <c r="CN28" s="675"/>
      <c r="CO28" s="675"/>
      <c r="CP28" s="675"/>
      <c r="CQ28" s="676"/>
      <c r="CR28" s="659">
        <v>219020</v>
      </c>
      <c r="CS28" s="660"/>
      <c r="CT28" s="660"/>
      <c r="CU28" s="660"/>
      <c r="CV28" s="660"/>
      <c r="CW28" s="660"/>
      <c r="CX28" s="660"/>
      <c r="CY28" s="661"/>
      <c r="CZ28" s="664">
        <v>7.2</v>
      </c>
      <c r="DA28" s="692"/>
      <c r="DB28" s="692"/>
      <c r="DC28" s="697"/>
      <c r="DD28" s="668">
        <v>219020</v>
      </c>
      <c r="DE28" s="660"/>
      <c r="DF28" s="660"/>
      <c r="DG28" s="660"/>
      <c r="DH28" s="660"/>
      <c r="DI28" s="660"/>
      <c r="DJ28" s="660"/>
      <c r="DK28" s="661"/>
      <c r="DL28" s="668">
        <v>219020</v>
      </c>
      <c r="DM28" s="660"/>
      <c r="DN28" s="660"/>
      <c r="DO28" s="660"/>
      <c r="DP28" s="660"/>
      <c r="DQ28" s="660"/>
      <c r="DR28" s="660"/>
      <c r="DS28" s="660"/>
      <c r="DT28" s="660"/>
      <c r="DU28" s="660"/>
      <c r="DV28" s="661"/>
      <c r="DW28" s="664">
        <v>15.6</v>
      </c>
      <c r="DX28" s="692"/>
      <c r="DY28" s="692"/>
      <c r="DZ28" s="692"/>
      <c r="EA28" s="692"/>
      <c r="EB28" s="692"/>
      <c r="EC28" s="693"/>
    </row>
    <row r="29" spans="2:133" ht="11.25" customHeight="1" x14ac:dyDescent="0.15">
      <c r="B29" s="656" t="s">
        <v>294</v>
      </c>
      <c r="C29" s="657"/>
      <c r="D29" s="657"/>
      <c r="E29" s="657"/>
      <c r="F29" s="657"/>
      <c r="G29" s="657"/>
      <c r="H29" s="657"/>
      <c r="I29" s="657"/>
      <c r="J29" s="657"/>
      <c r="K29" s="657"/>
      <c r="L29" s="657"/>
      <c r="M29" s="657"/>
      <c r="N29" s="657"/>
      <c r="O29" s="657"/>
      <c r="P29" s="657"/>
      <c r="Q29" s="658"/>
      <c r="R29" s="659">
        <v>96986</v>
      </c>
      <c r="S29" s="660"/>
      <c r="T29" s="660"/>
      <c r="U29" s="660"/>
      <c r="V29" s="660"/>
      <c r="W29" s="660"/>
      <c r="X29" s="660"/>
      <c r="Y29" s="661"/>
      <c r="Z29" s="662">
        <v>3.1</v>
      </c>
      <c r="AA29" s="662"/>
      <c r="AB29" s="662"/>
      <c r="AC29" s="662"/>
      <c r="AD29" s="663" t="s">
        <v>225</v>
      </c>
      <c r="AE29" s="663"/>
      <c r="AF29" s="663"/>
      <c r="AG29" s="663"/>
      <c r="AH29" s="663"/>
      <c r="AI29" s="663"/>
      <c r="AJ29" s="663"/>
      <c r="AK29" s="663"/>
      <c r="AL29" s="664" t="s">
        <v>121</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295</v>
      </c>
      <c r="BH29" s="699"/>
      <c r="BI29" s="699"/>
      <c r="BJ29" s="699"/>
      <c r="BK29" s="699"/>
      <c r="BL29" s="699"/>
      <c r="BM29" s="699"/>
      <c r="BN29" s="699"/>
      <c r="BO29" s="699"/>
      <c r="BP29" s="699"/>
      <c r="BQ29" s="700"/>
      <c r="BR29" s="638" t="s">
        <v>296</v>
      </c>
      <c r="BS29" s="699"/>
      <c r="BT29" s="699"/>
      <c r="BU29" s="699"/>
      <c r="BV29" s="699"/>
      <c r="BW29" s="699"/>
      <c r="BX29" s="699"/>
      <c r="BY29" s="699"/>
      <c r="BZ29" s="699"/>
      <c r="CA29" s="699"/>
      <c r="CB29" s="700"/>
      <c r="CD29" s="722" t="s">
        <v>297</v>
      </c>
      <c r="CE29" s="723"/>
      <c r="CF29" s="674" t="s">
        <v>64</v>
      </c>
      <c r="CG29" s="675"/>
      <c r="CH29" s="675"/>
      <c r="CI29" s="675"/>
      <c r="CJ29" s="675"/>
      <c r="CK29" s="675"/>
      <c r="CL29" s="675"/>
      <c r="CM29" s="675"/>
      <c r="CN29" s="675"/>
      <c r="CO29" s="675"/>
      <c r="CP29" s="675"/>
      <c r="CQ29" s="676"/>
      <c r="CR29" s="659">
        <v>219020</v>
      </c>
      <c r="CS29" s="695"/>
      <c r="CT29" s="695"/>
      <c r="CU29" s="695"/>
      <c r="CV29" s="695"/>
      <c r="CW29" s="695"/>
      <c r="CX29" s="695"/>
      <c r="CY29" s="696"/>
      <c r="CZ29" s="664">
        <v>7.2</v>
      </c>
      <c r="DA29" s="692"/>
      <c r="DB29" s="692"/>
      <c r="DC29" s="697"/>
      <c r="DD29" s="668">
        <v>219020</v>
      </c>
      <c r="DE29" s="695"/>
      <c r="DF29" s="695"/>
      <c r="DG29" s="695"/>
      <c r="DH29" s="695"/>
      <c r="DI29" s="695"/>
      <c r="DJ29" s="695"/>
      <c r="DK29" s="696"/>
      <c r="DL29" s="668">
        <v>219020</v>
      </c>
      <c r="DM29" s="695"/>
      <c r="DN29" s="695"/>
      <c r="DO29" s="695"/>
      <c r="DP29" s="695"/>
      <c r="DQ29" s="695"/>
      <c r="DR29" s="695"/>
      <c r="DS29" s="695"/>
      <c r="DT29" s="695"/>
      <c r="DU29" s="695"/>
      <c r="DV29" s="696"/>
      <c r="DW29" s="664">
        <v>15.6</v>
      </c>
      <c r="DX29" s="692"/>
      <c r="DY29" s="692"/>
      <c r="DZ29" s="692"/>
      <c r="EA29" s="692"/>
      <c r="EB29" s="692"/>
      <c r="EC29" s="693"/>
    </row>
    <row r="30" spans="2:133" ht="11.25" customHeight="1" x14ac:dyDescent="0.15">
      <c r="B30" s="656" t="s">
        <v>298</v>
      </c>
      <c r="C30" s="657"/>
      <c r="D30" s="657"/>
      <c r="E30" s="657"/>
      <c r="F30" s="657"/>
      <c r="G30" s="657"/>
      <c r="H30" s="657"/>
      <c r="I30" s="657"/>
      <c r="J30" s="657"/>
      <c r="K30" s="657"/>
      <c r="L30" s="657"/>
      <c r="M30" s="657"/>
      <c r="N30" s="657"/>
      <c r="O30" s="657"/>
      <c r="P30" s="657"/>
      <c r="Q30" s="658"/>
      <c r="R30" s="659">
        <v>4597</v>
      </c>
      <c r="S30" s="660"/>
      <c r="T30" s="660"/>
      <c r="U30" s="660"/>
      <c r="V30" s="660"/>
      <c r="W30" s="660"/>
      <c r="X30" s="660"/>
      <c r="Y30" s="661"/>
      <c r="Z30" s="662">
        <v>0.1</v>
      </c>
      <c r="AA30" s="662"/>
      <c r="AB30" s="662"/>
      <c r="AC30" s="662"/>
      <c r="AD30" s="663" t="s">
        <v>121</v>
      </c>
      <c r="AE30" s="663"/>
      <c r="AF30" s="663"/>
      <c r="AG30" s="663"/>
      <c r="AH30" s="663"/>
      <c r="AI30" s="663"/>
      <c r="AJ30" s="663"/>
      <c r="AK30" s="663"/>
      <c r="AL30" s="664" t="s">
        <v>225</v>
      </c>
      <c r="AM30" s="665"/>
      <c r="AN30" s="665"/>
      <c r="AO30" s="666"/>
      <c r="AP30" s="707" t="s">
        <v>299</v>
      </c>
      <c r="AQ30" s="708"/>
      <c r="AR30" s="708"/>
      <c r="AS30" s="708"/>
      <c r="AT30" s="713" t="s">
        <v>300</v>
      </c>
      <c r="AU30" s="210"/>
      <c r="AV30" s="210"/>
      <c r="AW30" s="210"/>
      <c r="AX30" s="645" t="s">
        <v>178</v>
      </c>
      <c r="AY30" s="646"/>
      <c r="AZ30" s="646"/>
      <c r="BA30" s="646"/>
      <c r="BB30" s="646"/>
      <c r="BC30" s="646"/>
      <c r="BD30" s="646"/>
      <c r="BE30" s="646"/>
      <c r="BF30" s="647"/>
      <c r="BG30" s="719">
        <v>94.8</v>
      </c>
      <c r="BH30" s="720"/>
      <c r="BI30" s="720"/>
      <c r="BJ30" s="720"/>
      <c r="BK30" s="720"/>
      <c r="BL30" s="720"/>
      <c r="BM30" s="654">
        <v>72.8</v>
      </c>
      <c r="BN30" s="720"/>
      <c r="BO30" s="720"/>
      <c r="BP30" s="720"/>
      <c r="BQ30" s="721"/>
      <c r="BR30" s="719">
        <v>94.9</v>
      </c>
      <c r="BS30" s="720"/>
      <c r="BT30" s="720"/>
      <c r="BU30" s="720"/>
      <c r="BV30" s="720"/>
      <c r="BW30" s="720"/>
      <c r="BX30" s="654">
        <v>75.2</v>
      </c>
      <c r="BY30" s="720"/>
      <c r="BZ30" s="720"/>
      <c r="CA30" s="720"/>
      <c r="CB30" s="721"/>
      <c r="CD30" s="724"/>
      <c r="CE30" s="725"/>
      <c r="CF30" s="674" t="s">
        <v>301</v>
      </c>
      <c r="CG30" s="675"/>
      <c r="CH30" s="675"/>
      <c r="CI30" s="675"/>
      <c r="CJ30" s="675"/>
      <c r="CK30" s="675"/>
      <c r="CL30" s="675"/>
      <c r="CM30" s="675"/>
      <c r="CN30" s="675"/>
      <c r="CO30" s="675"/>
      <c r="CP30" s="675"/>
      <c r="CQ30" s="676"/>
      <c r="CR30" s="659">
        <v>203781</v>
      </c>
      <c r="CS30" s="660"/>
      <c r="CT30" s="660"/>
      <c r="CU30" s="660"/>
      <c r="CV30" s="660"/>
      <c r="CW30" s="660"/>
      <c r="CX30" s="660"/>
      <c r="CY30" s="661"/>
      <c r="CZ30" s="664">
        <v>6.7</v>
      </c>
      <c r="DA30" s="692"/>
      <c r="DB30" s="692"/>
      <c r="DC30" s="697"/>
      <c r="DD30" s="668">
        <v>203781</v>
      </c>
      <c r="DE30" s="660"/>
      <c r="DF30" s="660"/>
      <c r="DG30" s="660"/>
      <c r="DH30" s="660"/>
      <c r="DI30" s="660"/>
      <c r="DJ30" s="660"/>
      <c r="DK30" s="661"/>
      <c r="DL30" s="668">
        <v>203781</v>
      </c>
      <c r="DM30" s="660"/>
      <c r="DN30" s="660"/>
      <c r="DO30" s="660"/>
      <c r="DP30" s="660"/>
      <c r="DQ30" s="660"/>
      <c r="DR30" s="660"/>
      <c r="DS30" s="660"/>
      <c r="DT30" s="660"/>
      <c r="DU30" s="660"/>
      <c r="DV30" s="661"/>
      <c r="DW30" s="664">
        <v>14.5</v>
      </c>
      <c r="DX30" s="692"/>
      <c r="DY30" s="692"/>
      <c r="DZ30" s="692"/>
      <c r="EA30" s="692"/>
      <c r="EB30" s="692"/>
      <c r="EC30" s="693"/>
    </row>
    <row r="31" spans="2:133" ht="11.25" customHeight="1" x14ac:dyDescent="0.15">
      <c r="B31" s="656" t="s">
        <v>302</v>
      </c>
      <c r="C31" s="657"/>
      <c r="D31" s="657"/>
      <c r="E31" s="657"/>
      <c r="F31" s="657"/>
      <c r="G31" s="657"/>
      <c r="H31" s="657"/>
      <c r="I31" s="657"/>
      <c r="J31" s="657"/>
      <c r="K31" s="657"/>
      <c r="L31" s="657"/>
      <c r="M31" s="657"/>
      <c r="N31" s="657"/>
      <c r="O31" s="657"/>
      <c r="P31" s="657"/>
      <c r="Q31" s="658"/>
      <c r="R31" s="659">
        <v>19197</v>
      </c>
      <c r="S31" s="660"/>
      <c r="T31" s="660"/>
      <c r="U31" s="660"/>
      <c r="V31" s="660"/>
      <c r="W31" s="660"/>
      <c r="X31" s="660"/>
      <c r="Y31" s="661"/>
      <c r="Z31" s="662">
        <v>0.6</v>
      </c>
      <c r="AA31" s="662"/>
      <c r="AB31" s="662"/>
      <c r="AC31" s="662"/>
      <c r="AD31" s="663" t="s">
        <v>225</v>
      </c>
      <c r="AE31" s="663"/>
      <c r="AF31" s="663"/>
      <c r="AG31" s="663"/>
      <c r="AH31" s="663"/>
      <c r="AI31" s="663"/>
      <c r="AJ31" s="663"/>
      <c r="AK31" s="663"/>
      <c r="AL31" s="664" t="s">
        <v>225</v>
      </c>
      <c r="AM31" s="665"/>
      <c r="AN31" s="665"/>
      <c r="AO31" s="666"/>
      <c r="AP31" s="709"/>
      <c r="AQ31" s="710"/>
      <c r="AR31" s="710"/>
      <c r="AS31" s="710"/>
      <c r="AT31" s="714"/>
      <c r="AU31" s="209" t="s">
        <v>303</v>
      </c>
      <c r="AV31" s="209"/>
      <c r="AW31" s="209"/>
      <c r="AX31" s="656" t="s">
        <v>304</v>
      </c>
      <c r="AY31" s="657"/>
      <c r="AZ31" s="657"/>
      <c r="BA31" s="657"/>
      <c r="BB31" s="657"/>
      <c r="BC31" s="657"/>
      <c r="BD31" s="657"/>
      <c r="BE31" s="657"/>
      <c r="BF31" s="658"/>
      <c r="BG31" s="716">
        <v>97.2</v>
      </c>
      <c r="BH31" s="695"/>
      <c r="BI31" s="695"/>
      <c r="BJ31" s="695"/>
      <c r="BK31" s="695"/>
      <c r="BL31" s="695"/>
      <c r="BM31" s="665">
        <v>94.3</v>
      </c>
      <c r="BN31" s="717"/>
      <c r="BO31" s="717"/>
      <c r="BP31" s="717"/>
      <c r="BQ31" s="718"/>
      <c r="BR31" s="716">
        <v>98.5</v>
      </c>
      <c r="BS31" s="695"/>
      <c r="BT31" s="695"/>
      <c r="BU31" s="695"/>
      <c r="BV31" s="695"/>
      <c r="BW31" s="695"/>
      <c r="BX31" s="665">
        <v>95.4</v>
      </c>
      <c r="BY31" s="717"/>
      <c r="BZ31" s="717"/>
      <c r="CA31" s="717"/>
      <c r="CB31" s="718"/>
      <c r="CD31" s="724"/>
      <c r="CE31" s="725"/>
      <c r="CF31" s="674" t="s">
        <v>305</v>
      </c>
      <c r="CG31" s="675"/>
      <c r="CH31" s="675"/>
      <c r="CI31" s="675"/>
      <c r="CJ31" s="675"/>
      <c r="CK31" s="675"/>
      <c r="CL31" s="675"/>
      <c r="CM31" s="675"/>
      <c r="CN31" s="675"/>
      <c r="CO31" s="675"/>
      <c r="CP31" s="675"/>
      <c r="CQ31" s="676"/>
      <c r="CR31" s="659">
        <v>15239</v>
      </c>
      <c r="CS31" s="695"/>
      <c r="CT31" s="695"/>
      <c r="CU31" s="695"/>
      <c r="CV31" s="695"/>
      <c r="CW31" s="695"/>
      <c r="CX31" s="695"/>
      <c r="CY31" s="696"/>
      <c r="CZ31" s="664">
        <v>0.5</v>
      </c>
      <c r="DA31" s="692"/>
      <c r="DB31" s="692"/>
      <c r="DC31" s="697"/>
      <c r="DD31" s="668">
        <v>15239</v>
      </c>
      <c r="DE31" s="695"/>
      <c r="DF31" s="695"/>
      <c r="DG31" s="695"/>
      <c r="DH31" s="695"/>
      <c r="DI31" s="695"/>
      <c r="DJ31" s="695"/>
      <c r="DK31" s="696"/>
      <c r="DL31" s="668">
        <v>15239</v>
      </c>
      <c r="DM31" s="695"/>
      <c r="DN31" s="695"/>
      <c r="DO31" s="695"/>
      <c r="DP31" s="695"/>
      <c r="DQ31" s="695"/>
      <c r="DR31" s="695"/>
      <c r="DS31" s="695"/>
      <c r="DT31" s="695"/>
      <c r="DU31" s="695"/>
      <c r="DV31" s="696"/>
      <c r="DW31" s="664">
        <v>1.1000000000000001</v>
      </c>
      <c r="DX31" s="692"/>
      <c r="DY31" s="692"/>
      <c r="DZ31" s="692"/>
      <c r="EA31" s="692"/>
      <c r="EB31" s="692"/>
      <c r="EC31" s="693"/>
    </row>
    <row r="32" spans="2:133" ht="11.25" customHeight="1" x14ac:dyDescent="0.15">
      <c r="B32" s="656" t="s">
        <v>306</v>
      </c>
      <c r="C32" s="657"/>
      <c r="D32" s="657"/>
      <c r="E32" s="657"/>
      <c r="F32" s="657"/>
      <c r="G32" s="657"/>
      <c r="H32" s="657"/>
      <c r="I32" s="657"/>
      <c r="J32" s="657"/>
      <c r="K32" s="657"/>
      <c r="L32" s="657"/>
      <c r="M32" s="657"/>
      <c r="N32" s="657"/>
      <c r="O32" s="657"/>
      <c r="P32" s="657"/>
      <c r="Q32" s="658"/>
      <c r="R32" s="659">
        <v>344516</v>
      </c>
      <c r="S32" s="660"/>
      <c r="T32" s="660"/>
      <c r="U32" s="660"/>
      <c r="V32" s="660"/>
      <c r="W32" s="660"/>
      <c r="X32" s="660"/>
      <c r="Y32" s="661"/>
      <c r="Z32" s="662">
        <v>11</v>
      </c>
      <c r="AA32" s="662"/>
      <c r="AB32" s="662"/>
      <c r="AC32" s="662"/>
      <c r="AD32" s="663" t="s">
        <v>225</v>
      </c>
      <c r="AE32" s="663"/>
      <c r="AF32" s="663"/>
      <c r="AG32" s="663"/>
      <c r="AH32" s="663"/>
      <c r="AI32" s="663"/>
      <c r="AJ32" s="663"/>
      <c r="AK32" s="663"/>
      <c r="AL32" s="664" t="s">
        <v>121</v>
      </c>
      <c r="AM32" s="665"/>
      <c r="AN32" s="665"/>
      <c r="AO32" s="666"/>
      <c r="AP32" s="711"/>
      <c r="AQ32" s="712"/>
      <c r="AR32" s="712"/>
      <c r="AS32" s="712"/>
      <c r="AT32" s="715"/>
      <c r="AU32" s="211"/>
      <c r="AV32" s="211"/>
      <c r="AW32" s="211"/>
      <c r="AX32" s="704" t="s">
        <v>307</v>
      </c>
      <c r="AY32" s="705"/>
      <c r="AZ32" s="705"/>
      <c r="BA32" s="705"/>
      <c r="BB32" s="705"/>
      <c r="BC32" s="705"/>
      <c r="BD32" s="705"/>
      <c r="BE32" s="705"/>
      <c r="BF32" s="706"/>
      <c r="BG32" s="728">
        <v>91.6</v>
      </c>
      <c r="BH32" s="729"/>
      <c r="BI32" s="729"/>
      <c r="BJ32" s="729"/>
      <c r="BK32" s="729"/>
      <c r="BL32" s="729"/>
      <c r="BM32" s="730">
        <v>55.7</v>
      </c>
      <c r="BN32" s="729"/>
      <c r="BO32" s="729"/>
      <c r="BP32" s="729"/>
      <c r="BQ32" s="731"/>
      <c r="BR32" s="728">
        <v>90.2</v>
      </c>
      <c r="BS32" s="729"/>
      <c r="BT32" s="729"/>
      <c r="BU32" s="729"/>
      <c r="BV32" s="729"/>
      <c r="BW32" s="729"/>
      <c r="BX32" s="730">
        <v>57.6</v>
      </c>
      <c r="BY32" s="729"/>
      <c r="BZ32" s="729"/>
      <c r="CA32" s="729"/>
      <c r="CB32" s="731"/>
      <c r="CD32" s="726"/>
      <c r="CE32" s="727"/>
      <c r="CF32" s="674" t="s">
        <v>308</v>
      </c>
      <c r="CG32" s="675"/>
      <c r="CH32" s="675"/>
      <c r="CI32" s="675"/>
      <c r="CJ32" s="675"/>
      <c r="CK32" s="675"/>
      <c r="CL32" s="675"/>
      <c r="CM32" s="675"/>
      <c r="CN32" s="675"/>
      <c r="CO32" s="675"/>
      <c r="CP32" s="675"/>
      <c r="CQ32" s="676"/>
      <c r="CR32" s="659" t="s">
        <v>121</v>
      </c>
      <c r="CS32" s="660"/>
      <c r="CT32" s="660"/>
      <c r="CU32" s="660"/>
      <c r="CV32" s="660"/>
      <c r="CW32" s="660"/>
      <c r="CX32" s="660"/>
      <c r="CY32" s="661"/>
      <c r="CZ32" s="664" t="s">
        <v>121</v>
      </c>
      <c r="DA32" s="692"/>
      <c r="DB32" s="692"/>
      <c r="DC32" s="697"/>
      <c r="DD32" s="668" t="s">
        <v>121</v>
      </c>
      <c r="DE32" s="660"/>
      <c r="DF32" s="660"/>
      <c r="DG32" s="660"/>
      <c r="DH32" s="660"/>
      <c r="DI32" s="660"/>
      <c r="DJ32" s="660"/>
      <c r="DK32" s="661"/>
      <c r="DL32" s="668" t="s">
        <v>121</v>
      </c>
      <c r="DM32" s="660"/>
      <c r="DN32" s="660"/>
      <c r="DO32" s="660"/>
      <c r="DP32" s="660"/>
      <c r="DQ32" s="660"/>
      <c r="DR32" s="660"/>
      <c r="DS32" s="660"/>
      <c r="DT32" s="660"/>
      <c r="DU32" s="660"/>
      <c r="DV32" s="661"/>
      <c r="DW32" s="664" t="s">
        <v>121</v>
      </c>
      <c r="DX32" s="692"/>
      <c r="DY32" s="692"/>
      <c r="DZ32" s="692"/>
      <c r="EA32" s="692"/>
      <c r="EB32" s="692"/>
      <c r="EC32" s="693"/>
    </row>
    <row r="33" spans="2:133" ht="11.25" customHeight="1" x14ac:dyDescent="0.15">
      <c r="B33" s="656" t="s">
        <v>309</v>
      </c>
      <c r="C33" s="657"/>
      <c r="D33" s="657"/>
      <c r="E33" s="657"/>
      <c r="F33" s="657"/>
      <c r="G33" s="657"/>
      <c r="H33" s="657"/>
      <c r="I33" s="657"/>
      <c r="J33" s="657"/>
      <c r="K33" s="657"/>
      <c r="L33" s="657"/>
      <c r="M33" s="657"/>
      <c r="N33" s="657"/>
      <c r="O33" s="657"/>
      <c r="P33" s="657"/>
      <c r="Q33" s="658"/>
      <c r="R33" s="659">
        <v>142662</v>
      </c>
      <c r="S33" s="660"/>
      <c r="T33" s="660"/>
      <c r="U33" s="660"/>
      <c r="V33" s="660"/>
      <c r="W33" s="660"/>
      <c r="X33" s="660"/>
      <c r="Y33" s="661"/>
      <c r="Z33" s="662">
        <v>4.5</v>
      </c>
      <c r="AA33" s="662"/>
      <c r="AB33" s="662"/>
      <c r="AC33" s="662"/>
      <c r="AD33" s="663" t="s">
        <v>225</v>
      </c>
      <c r="AE33" s="663"/>
      <c r="AF33" s="663"/>
      <c r="AG33" s="663"/>
      <c r="AH33" s="663"/>
      <c r="AI33" s="663"/>
      <c r="AJ33" s="663"/>
      <c r="AK33" s="663"/>
      <c r="AL33" s="664" t="s">
        <v>121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310</v>
      </c>
      <c r="CE33" s="675"/>
      <c r="CF33" s="675"/>
      <c r="CG33" s="675"/>
      <c r="CH33" s="675"/>
      <c r="CI33" s="675"/>
      <c r="CJ33" s="675"/>
      <c r="CK33" s="675"/>
      <c r="CL33" s="675"/>
      <c r="CM33" s="675"/>
      <c r="CN33" s="675"/>
      <c r="CO33" s="675"/>
      <c r="CP33" s="675"/>
      <c r="CQ33" s="676"/>
      <c r="CR33" s="659">
        <v>1221421</v>
      </c>
      <c r="CS33" s="695"/>
      <c r="CT33" s="695"/>
      <c r="CU33" s="695"/>
      <c r="CV33" s="695"/>
      <c r="CW33" s="695"/>
      <c r="CX33" s="695"/>
      <c r="CY33" s="696"/>
      <c r="CZ33" s="664">
        <v>40.299999999999997</v>
      </c>
      <c r="DA33" s="692"/>
      <c r="DB33" s="692"/>
      <c r="DC33" s="697"/>
      <c r="DD33" s="668">
        <v>1099111</v>
      </c>
      <c r="DE33" s="695"/>
      <c r="DF33" s="695"/>
      <c r="DG33" s="695"/>
      <c r="DH33" s="695"/>
      <c r="DI33" s="695"/>
      <c r="DJ33" s="695"/>
      <c r="DK33" s="696"/>
      <c r="DL33" s="668">
        <v>556023</v>
      </c>
      <c r="DM33" s="695"/>
      <c r="DN33" s="695"/>
      <c r="DO33" s="695"/>
      <c r="DP33" s="695"/>
      <c r="DQ33" s="695"/>
      <c r="DR33" s="695"/>
      <c r="DS33" s="695"/>
      <c r="DT33" s="695"/>
      <c r="DU33" s="695"/>
      <c r="DV33" s="696"/>
      <c r="DW33" s="664">
        <v>39.6</v>
      </c>
      <c r="DX33" s="692"/>
      <c r="DY33" s="692"/>
      <c r="DZ33" s="692"/>
      <c r="EA33" s="692"/>
      <c r="EB33" s="692"/>
      <c r="EC33" s="693"/>
    </row>
    <row r="34" spans="2:133" ht="11.25" customHeight="1" x14ac:dyDescent="0.15">
      <c r="B34" s="656" t="s">
        <v>311</v>
      </c>
      <c r="C34" s="657"/>
      <c r="D34" s="657"/>
      <c r="E34" s="657"/>
      <c r="F34" s="657"/>
      <c r="G34" s="657"/>
      <c r="H34" s="657"/>
      <c r="I34" s="657"/>
      <c r="J34" s="657"/>
      <c r="K34" s="657"/>
      <c r="L34" s="657"/>
      <c r="M34" s="657"/>
      <c r="N34" s="657"/>
      <c r="O34" s="657"/>
      <c r="P34" s="657"/>
      <c r="Q34" s="658"/>
      <c r="R34" s="659">
        <v>31827</v>
      </c>
      <c r="S34" s="660"/>
      <c r="T34" s="660"/>
      <c r="U34" s="660"/>
      <c r="V34" s="660"/>
      <c r="W34" s="660"/>
      <c r="X34" s="660"/>
      <c r="Y34" s="661"/>
      <c r="Z34" s="662">
        <v>1</v>
      </c>
      <c r="AA34" s="662"/>
      <c r="AB34" s="662"/>
      <c r="AC34" s="662"/>
      <c r="AD34" s="663">
        <v>1293</v>
      </c>
      <c r="AE34" s="663"/>
      <c r="AF34" s="663"/>
      <c r="AG34" s="663"/>
      <c r="AH34" s="663"/>
      <c r="AI34" s="663"/>
      <c r="AJ34" s="663"/>
      <c r="AK34" s="663"/>
      <c r="AL34" s="664">
        <v>0.1</v>
      </c>
      <c r="AM34" s="665"/>
      <c r="AN34" s="665"/>
      <c r="AO34" s="666"/>
      <c r="AP34" s="214"/>
      <c r="AQ34" s="638" t="s">
        <v>312</v>
      </c>
      <c r="AR34" s="639"/>
      <c r="AS34" s="639"/>
      <c r="AT34" s="639"/>
      <c r="AU34" s="639"/>
      <c r="AV34" s="639"/>
      <c r="AW34" s="639"/>
      <c r="AX34" s="639"/>
      <c r="AY34" s="639"/>
      <c r="AZ34" s="639"/>
      <c r="BA34" s="639"/>
      <c r="BB34" s="639"/>
      <c r="BC34" s="639"/>
      <c r="BD34" s="639"/>
      <c r="BE34" s="639"/>
      <c r="BF34" s="640"/>
      <c r="BG34" s="638" t="s">
        <v>313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314</v>
      </c>
      <c r="CE34" s="675"/>
      <c r="CF34" s="675"/>
      <c r="CG34" s="675"/>
      <c r="CH34" s="675"/>
      <c r="CI34" s="675"/>
      <c r="CJ34" s="675"/>
      <c r="CK34" s="675"/>
      <c r="CL34" s="675"/>
      <c r="CM34" s="675"/>
      <c r="CN34" s="675"/>
      <c r="CO34" s="675"/>
      <c r="CP34" s="675"/>
      <c r="CQ34" s="676"/>
      <c r="CR34" s="659">
        <v>521429</v>
      </c>
      <c r="CS34" s="660"/>
      <c r="CT34" s="660"/>
      <c r="CU34" s="660"/>
      <c r="CV34" s="660"/>
      <c r="CW34" s="660"/>
      <c r="CX34" s="660"/>
      <c r="CY34" s="661"/>
      <c r="CZ34" s="664">
        <v>17.2</v>
      </c>
      <c r="DA34" s="692"/>
      <c r="DB34" s="692"/>
      <c r="DC34" s="697"/>
      <c r="DD34" s="668">
        <v>442516</v>
      </c>
      <c r="DE34" s="660"/>
      <c r="DF34" s="660"/>
      <c r="DG34" s="660"/>
      <c r="DH34" s="660"/>
      <c r="DI34" s="660"/>
      <c r="DJ34" s="660"/>
      <c r="DK34" s="661"/>
      <c r="DL34" s="668">
        <v>274511</v>
      </c>
      <c r="DM34" s="660"/>
      <c r="DN34" s="660"/>
      <c r="DO34" s="660"/>
      <c r="DP34" s="660"/>
      <c r="DQ34" s="660"/>
      <c r="DR34" s="660"/>
      <c r="DS34" s="660"/>
      <c r="DT34" s="660"/>
      <c r="DU34" s="660"/>
      <c r="DV34" s="661"/>
      <c r="DW34" s="664">
        <v>19.600000000000001</v>
      </c>
      <c r="DX34" s="692"/>
      <c r="DY34" s="692"/>
      <c r="DZ34" s="692"/>
      <c r="EA34" s="692"/>
      <c r="EB34" s="692"/>
      <c r="EC34" s="693"/>
    </row>
    <row r="35" spans="2:133" ht="11.25" customHeight="1" x14ac:dyDescent="0.15">
      <c r="B35" s="656" t="s">
        <v>315</v>
      </c>
      <c r="C35" s="657"/>
      <c r="D35" s="657"/>
      <c r="E35" s="657"/>
      <c r="F35" s="657"/>
      <c r="G35" s="657"/>
      <c r="H35" s="657"/>
      <c r="I35" s="657"/>
      <c r="J35" s="657"/>
      <c r="K35" s="657"/>
      <c r="L35" s="657"/>
      <c r="M35" s="657"/>
      <c r="N35" s="657"/>
      <c r="O35" s="657"/>
      <c r="P35" s="657"/>
      <c r="Q35" s="658"/>
      <c r="R35" s="659">
        <v>796700</v>
      </c>
      <c r="S35" s="660"/>
      <c r="T35" s="660"/>
      <c r="U35" s="660"/>
      <c r="V35" s="660"/>
      <c r="W35" s="660"/>
      <c r="X35" s="660"/>
      <c r="Y35" s="661"/>
      <c r="Z35" s="662">
        <v>25.4</v>
      </c>
      <c r="AA35" s="662"/>
      <c r="AB35" s="662"/>
      <c r="AC35" s="662"/>
      <c r="AD35" s="663" t="s">
        <v>121</v>
      </c>
      <c r="AE35" s="663"/>
      <c r="AF35" s="663"/>
      <c r="AG35" s="663"/>
      <c r="AH35" s="663"/>
      <c r="AI35" s="663"/>
      <c r="AJ35" s="663"/>
      <c r="AK35" s="663"/>
      <c r="AL35" s="664" t="s">
        <v>121</v>
      </c>
      <c r="AM35" s="665"/>
      <c r="AN35" s="665"/>
      <c r="AO35" s="666"/>
      <c r="AP35" s="214"/>
      <c r="AQ35" s="732" t="s">
        <v>316</v>
      </c>
      <c r="AR35" s="733"/>
      <c r="AS35" s="733"/>
      <c r="AT35" s="733"/>
      <c r="AU35" s="733"/>
      <c r="AV35" s="733"/>
      <c r="AW35" s="733"/>
      <c r="AX35" s="733"/>
      <c r="AY35" s="734"/>
      <c r="AZ35" s="648">
        <v>241522</v>
      </c>
      <c r="BA35" s="649"/>
      <c r="BB35" s="649"/>
      <c r="BC35" s="649"/>
      <c r="BD35" s="649"/>
      <c r="BE35" s="649"/>
      <c r="BF35" s="735"/>
      <c r="BG35" s="670" t="s">
        <v>317</v>
      </c>
      <c r="BH35" s="671"/>
      <c r="BI35" s="671"/>
      <c r="BJ35" s="671"/>
      <c r="BK35" s="671"/>
      <c r="BL35" s="671"/>
      <c r="BM35" s="671"/>
      <c r="BN35" s="671"/>
      <c r="BO35" s="671"/>
      <c r="BP35" s="671"/>
      <c r="BQ35" s="671"/>
      <c r="BR35" s="671"/>
      <c r="BS35" s="671"/>
      <c r="BT35" s="671"/>
      <c r="BU35" s="672"/>
      <c r="BV35" s="648">
        <v>31945</v>
      </c>
      <c r="BW35" s="649"/>
      <c r="BX35" s="649"/>
      <c r="BY35" s="649"/>
      <c r="BZ35" s="649"/>
      <c r="CA35" s="649"/>
      <c r="CB35" s="735"/>
      <c r="CD35" s="674" t="s">
        <v>318</v>
      </c>
      <c r="CE35" s="675"/>
      <c r="CF35" s="675"/>
      <c r="CG35" s="675"/>
      <c r="CH35" s="675"/>
      <c r="CI35" s="675"/>
      <c r="CJ35" s="675"/>
      <c r="CK35" s="675"/>
      <c r="CL35" s="675"/>
      <c r="CM35" s="675"/>
      <c r="CN35" s="675"/>
      <c r="CO35" s="675"/>
      <c r="CP35" s="675"/>
      <c r="CQ35" s="676"/>
      <c r="CR35" s="659">
        <v>35717</v>
      </c>
      <c r="CS35" s="695"/>
      <c r="CT35" s="695"/>
      <c r="CU35" s="695"/>
      <c r="CV35" s="695"/>
      <c r="CW35" s="695"/>
      <c r="CX35" s="695"/>
      <c r="CY35" s="696"/>
      <c r="CZ35" s="664">
        <v>1.2</v>
      </c>
      <c r="DA35" s="692"/>
      <c r="DB35" s="692"/>
      <c r="DC35" s="697"/>
      <c r="DD35" s="668">
        <v>34541</v>
      </c>
      <c r="DE35" s="695"/>
      <c r="DF35" s="695"/>
      <c r="DG35" s="695"/>
      <c r="DH35" s="695"/>
      <c r="DI35" s="695"/>
      <c r="DJ35" s="695"/>
      <c r="DK35" s="696"/>
      <c r="DL35" s="668">
        <v>33648</v>
      </c>
      <c r="DM35" s="695"/>
      <c r="DN35" s="695"/>
      <c r="DO35" s="695"/>
      <c r="DP35" s="695"/>
      <c r="DQ35" s="695"/>
      <c r="DR35" s="695"/>
      <c r="DS35" s="695"/>
      <c r="DT35" s="695"/>
      <c r="DU35" s="695"/>
      <c r="DV35" s="696"/>
      <c r="DW35" s="664">
        <v>2.4</v>
      </c>
      <c r="DX35" s="692"/>
      <c r="DY35" s="692"/>
      <c r="DZ35" s="692"/>
      <c r="EA35" s="692"/>
      <c r="EB35" s="692"/>
      <c r="EC35" s="693"/>
    </row>
    <row r="36" spans="2:133" ht="11.25" customHeight="1" x14ac:dyDescent="0.15">
      <c r="B36" s="656" t="s">
        <v>319</v>
      </c>
      <c r="C36" s="657"/>
      <c r="D36" s="657"/>
      <c r="E36" s="657"/>
      <c r="F36" s="657"/>
      <c r="G36" s="657"/>
      <c r="H36" s="657"/>
      <c r="I36" s="657"/>
      <c r="J36" s="657"/>
      <c r="K36" s="657"/>
      <c r="L36" s="657"/>
      <c r="M36" s="657"/>
      <c r="N36" s="657"/>
      <c r="O36" s="657"/>
      <c r="P36" s="657"/>
      <c r="Q36" s="658"/>
      <c r="R36" s="659" t="s">
        <v>225</v>
      </c>
      <c r="S36" s="660"/>
      <c r="T36" s="660"/>
      <c r="U36" s="660"/>
      <c r="V36" s="660"/>
      <c r="W36" s="660"/>
      <c r="X36" s="660"/>
      <c r="Y36" s="661"/>
      <c r="Z36" s="662" t="s">
        <v>121</v>
      </c>
      <c r="AA36" s="662"/>
      <c r="AB36" s="662"/>
      <c r="AC36" s="662"/>
      <c r="AD36" s="663" t="s">
        <v>225</v>
      </c>
      <c r="AE36" s="663"/>
      <c r="AF36" s="663"/>
      <c r="AG36" s="663"/>
      <c r="AH36" s="663"/>
      <c r="AI36" s="663"/>
      <c r="AJ36" s="663"/>
      <c r="AK36" s="663"/>
      <c r="AL36" s="664" t="s">
        <v>121</v>
      </c>
      <c r="AM36" s="665"/>
      <c r="AN36" s="665"/>
      <c r="AO36" s="666"/>
      <c r="AQ36" s="736" t="s">
        <v>320</v>
      </c>
      <c r="AR36" s="737"/>
      <c r="AS36" s="737"/>
      <c r="AT36" s="737"/>
      <c r="AU36" s="737"/>
      <c r="AV36" s="737"/>
      <c r="AW36" s="737"/>
      <c r="AX36" s="737"/>
      <c r="AY36" s="738"/>
      <c r="AZ36" s="659">
        <v>22493</v>
      </c>
      <c r="BA36" s="660"/>
      <c r="BB36" s="660"/>
      <c r="BC36" s="660"/>
      <c r="BD36" s="695"/>
      <c r="BE36" s="695"/>
      <c r="BF36" s="718"/>
      <c r="BG36" s="674" t="s">
        <v>321</v>
      </c>
      <c r="BH36" s="675"/>
      <c r="BI36" s="675"/>
      <c r="BJ36" s="675"/>
      <c r="BK36" s="675"/>
      <c r="BL36" s="675"/>
      <c r="BM36" s="675"/>
      <c r="BN36" s="675"/>
      <c r="BO36" s="675"/>
      <c r="BP36" s="675"/>
      <c r="BQ36" s="675"/>
      <c r="BR36" s="675"/>
      <c r="BS36" s="675"/>
      <c r="BT36" s="675"/>
      <c r="BU36" s="676"/>
      <c r="BV36" s="659">
        <v>23681</v>
      </c>
      <c r="BW36" s="660"/>
      <c r="BX36" s="660"/>
      <c r="BY36" s="660"/>
      <c r="BZ36" s="660"/>
      <c r="CA36" s="660"/>
      <c r="CB36" s="669"/>
      <c r="CD36" s="674" t="s">
        <v>322</v>
      </c>
      <c r="CE36" s="675"/>
      <c r="CF36" s="675"/>
      <c r="CG36" s="675"/>
      <c r="CH36" s="675"/>
      <c r="CI36" s="675"/>
      <c r="CJ36" s="675"/>
      <c r="CK36" s="675"/>
      <c r="CL36" s="675"/>
      <c r="CM36" s="675"/>
      <c r="CN36" s="675"/>
      <c r="CO36" s="675"/>
      <c r="CP36" s="675"/>
      <c r="CQ36" s="676"/>
      <c r="CR36" s="659">
        <v>132770</v>
      </c>
      <c r="CS36" s="660"/>
      <c r="CT36" s="660"/>
      <c r="CU36" s="660"/>
      <c r="CV36" s="660"/>
      <c r="CW36" s="660"/>
      <c r="CX36" s="660"/>
      <c r="CY36" s="661"/>
      <c r="CZ36" s="664">
        <v>4.4000000000000004</v>
      </c>
      <c r="DA36" s="692"/>
      <c r="DB36" s="692"/>
      <c r="DC36" s="697"/>
      <c r="DD36" s="668">
        <v>119330</v>
      </c>
      <c r="DE36" s="660"/>
      <c r="DF36" s="660"/>
      <c r="DG36" s="660"/>
      <c r="DH36" s="660"/>
      <c r="DI36" s="660"/>
      <c r="DJ36" s="660"/>
      <c r="DK36" s="661"/>
      <c r="DL36" s="668">
        <v>105777</v>
      </c>
      <c r="DM36" s="660"/>
      <c r="DN36" s="660"/>
      <c r="DO36" s="660"/>
      <c r="DP36" s="660"/>
      <c r="DQ36" s="660"/>
      <c r="DR36" s="660"/>
      <c r="DS36" s="660"/>
      <c r="DT36" s="660"/>
      <c r="DU36" s="660"/>
      <c r="DV36" s="661"/>
      <c r="DW36" s="664">
        <v>7.5</v>
      </c>
      <c r="DX36" s="692"/>
      <c r="DY36" s="692"/>
      <c r="DZ36" s="692"/>
      <c r="EA36" s="692"/>
      <c r="EB36" s="692"/>
      <c r="EC36" s="693"/>
    </row>
    <row r="37" spans="2:133" ht="11.25" customHeight="1" x14ac:dyDescent="0.15">
      <c r="B37" s="656" t="s">
        <v>323</v>
      </c>
      <c r="C37" s="657"/>
      <c r="D37" s="657"/>
      <c r="E37" s="657"/>
      <c r="F37" s="657"/>
      <c r="G37" s="657"/>
      <c r="H37" s="657"/>
      <c r="I37" s="657"/>
      <c r="J37" s="657"/>
      <c r="K37" s="657"/>
      <c r="L37" s="657"/>
      <c r="M37" s="657"/>
      <c r="N37" s="657"/>
      <c r="O37" s="657"/>
      <c r="P37" s="657"/>
      <c r="Q37" s="658"/>
      <c r="R37" s="659">
        <v>57100</v>
      </c>
      <c r="S37" s="660"/>
      <c r="T37" s="660"/>
      <c r="U37" s="660"/>
      <c r="V37" s="660"/>
      <c r="W37" s="660"/>
      <c r="X37" s="660"/>
      <c r="Y37" s="661"/>
      <c r="Z37" s="662">
        <v>1.8</v>
      </c>
      <c r="AA37" s="662"/>
      <c r="AB37" s="662"/>
      <c r="AC37" s="662"/>
      <c r="AD37" s="663" t="s">
        <v>121</v>
      </c>
      <c r="AE37" s="663"/>
      <c r="AF37" s="663"/>
      <c r="AG37" s="663"/>
      <c r="AH37" s="663"/>
      <c r="AI37" s="663"/>
      <c r="AJ37" s="663"/>
      <c r="AK37" s="663"/>
      <c r="AL37" s="664" t="s">
        <v>121</v>
      </c>
      <c r="AM37" s="665"/>
      <c r="AN37" s="665"/>
      <c r="AO37" s="666"/>
      <c r="AQ37" s="736" t="s">
        <v>324</v>
      </c>
      <c r="AR37" s="737"/>
      <c r="AS37" s="737"/>
      <c r="AT37" s="737"/>
      <c r="AU37" s="737"/>
      <c r="AV37" s="737"/>
      <c r="AW37" s="737"/>
      <c r="AX37" s="737"/>
      <c r="AY37" s="738"/>
      <c r="AZ37" s="659">
        <v>340</v>
      </c>
      <c r="BA37" s="660"/>
      <c r="BB37" s="660"/>
      <c r="BC37" s="660"/>
      <c r="BD37" s="695"/>
      <c r="BE37" s="695"/>
      <c r="BF37" s="718"/>
      <c r="BG37" s="674" t="s">
        <v>325</v>
      </c>
      <c r="BH37" s="675"/>
      <c r="BI37" s="675"/>
      <c r="BJ37" s="675"/>
      <c r="BK37" s="675"/>
      <c r="BL37" s="675"/>
      <c r="BM37" s="675"/>
      <c r="BN37" s="675"/>
      <c r="BO37" s="675"/>
      <c r="BP37" s="675"/>
      <c r="BQ37" s="675"/>
      <c r="BR37" s="675"/>
      <c r="BS37" s="675"/>
      <c r="BT37" s="675"/>
      <c r="BU37" s="676"/>
      <c r="BV37" s="659">
        <v>636</v>
      </c>
      <c r="BW37" s="660"/>
      <c r="BX37" s="660"/>
      <c r="BY37" s="660"/>
      <c r="BZ37" s="660"/>
      <c r="CA37" s="660"/>
      <c r="CB37" s="669"/>
      <c r="CD37" s="674" t="s">
        <v>326</v>
      </c>
      <c r="CE37" s="675"/>
      <c r="CF37" s="675"/>
      <c r="CG37" s="675"/>
      <c r="CH37" s="675"/>
      <c r="CI37" s="675"/>
      <c r="CJ37" s="675"/>
      <c r="CK37" s="675"/>
      <c r="CL37" s="675"/>
      <c r="CM37" s="675"/>
      <c r="CN37" s="675"/>
      <c r="CO37" s="675"/>
      <c r="CP37" s="675"/>
      <c r="CQ37" s="676"/>
      <c r="CR37" s="659">
        <v>23100</v>
      </c>
      <c r="CS37" s="695"/>
      <c r="CT37" s="695"/>
      <c r="CU37" s="695"/>
      <c r="CV37" s="695"/>
      <c r="CW37" s="695"/>
      <c r="CX37" s="695"/>
      <c r="CY37" s="696"/>
      <c r="CZ37" s="664">
        <v>0.8</v>
      </c>
      <c r="DA37" s="692"/>
      <c r="DB37" s="692"/>
      <c r="DC37" s="697"/>
      <c r="DD37" s="668">
        <v>23100</v>
      </c>
      <c r="DE37" s="695"/>
      <c r="DF37" s="695"/>
      <c r="DG37" s="695"/>
      <c r="DH37" s="695"/>
      <c r="DI37" s="695"/>
      <c r="DJ37" s="695"/>
      <c r="DK37" s="696"/>
      <c r="DL37" s="668">
        <v>23100</v>
      </c>
      <c r="DM37" s="695"/>
      <c r="DN37" s="695"/>
      <c r="DO37" s="695"/>
      <c r="DP37" s="695"/>
      <c r="DQ37" s="695"/>
      <c r="DR37" s="695"/>
      <c r="DS37" s="695"/>
      <c r="DT37" s="695"/>
      <c r="DU37" s="695"/>
      <c r="DV37" s="696"/>
      <c r="DW37" s="664">
        <v>1.6</v>
      </c>
      <c r="DX37" s="692"/>
      <c r="DY37" s="692"/>
      <c r="DZ37" s="692"/>
      <c r="EA37" s="692"/>
      <c r="EB37" s="692"/>
      <c r="EC37" s="693"/>
    </row>
    <row r="38" spans="2:133" ht="11.25" customHeight="1" x14ac:dyDescent="0.15">
      <c r="B38" s="704" t="s">
        <v>327</v>
      </c>
      <c r="C38" s="705"/>
      <c r="D38" s="705"/>
      <c r="E38" s="705"/>
      <c r="F38" s="705"/>
      <c r="G38" s="705"/>
      <c r="H38" s="705"/>
      <c r="I38" s="705"/>
      <c r="J38" s="705"/>
      <c r="K38" s="705"/>
      <c r="L38" s="705"/>
      <c r="M38" s="705"/>
      <c r="N38" s="705"/>
      <c r="O38" s="705"/>
      <c r="P38" s="705"/>
      <c r="Q38" s="706"/>
      <c r="R38" s="739">
        <v>3137861</v>
      </c>
      <c r="S38" s="740"/>
      <c r="T38" s="740"/>
      <c r="U38" s="740"/>
      <c r="V38" s="740"/>
      <c r="W38" s="740"/>
      <c r="X38" s="740"/>
      <c r="Y38" s="741"/>
      <c r="Z38" s="742">
        <v>100</v>
      </c>
      <c r="AA38" s="742"/>
      <c r="AB38" s="742"/>
      <c r="AC38" s="742"/>
      <c r="AD38" s="743">
        <v>1346869</v>
      </c>
      <c r="AE38" s="743"/>
      <c r="AF38" s="743"/>
      <c r="AG38" s="743"/>
      <c r="AH38" s="743"/>
      <c r="AI38" s="743"/>
      <c r="AJ38" s="743"/>
      <c r="AK38" s="743"/>
      <c r="AL38" s="744">
        <v>100</v>
      </c>
      <c r="AM38" s="730"/>
      <c r="AN38" s="730"/>
      <c r="AO38" s="745"/>
      <c r="AQ38" s="736" t="s">
        <v>328</v>
      </c>
      <c r="AR38" s="737"/>
      <c r="AS38" s="737"/>
      <c r="AT38" s="737"/>
      <c r="AU38" s="737"/>
      <c r="AV38" s="737"/>
      <c r="AW38" s="737"/>
      <c r="AX38" s="737"/>
      <c r="AY38" s="738"/>
      <c r="AZ38" s="659">
        <v>23</v>
      </c>
      <c r="BA38" s="660"/>
      <c r="BB38" s="660"/>
      <c r="BC38" s="660"/>
      <c r="BD38" s="695"/>
      <c r="BE38" s="695"/>
      <c r="BF38" s="718"/>
      <c r="BG38" s="674" t="s">
        <v>329</v>
      </c>
      <c r="BH38" s="675"/>
      <c r="BI38" s="675"/>
      <c r="BJ38" s="675"/>
      <c r="BK38" s="675"/>
      <c r="BL38" s="675"/>
      <c r="BM38" s="675"/>
      <c r="BN38" s="675"/>
      <c r="BO38" s="675"/>
      <c r="BP38" s="675"/>
      <c r="BQ38" s="675"/>
      <c r="BR38" s="675"/>
      <c r="BS38" s="675"/>
      <c r="BT38" s="675"/>
      <c r="BU38" s="676"/>
      <c r="BV38" s="659">
        <v>1011</v>
      </c>
      <c r="BW38" s="660"/>
      <c r="BX38" s="660"/>
      <c r="BY38" s="660"/>
      <c r="BZ38" s="660"/>
      <c r="CA38" s="660"/>
      <c r="CB38" s="669"/>
      <c r="CD38" s="674" t="s">
        <v>330</v>
      </c>
      <c r="CE38" s="675"/>
      <c r="CF38" s="675"/>
      <c r="CG38" s="675"/>
      <c r="CH38" s="675"/>
      <c r="CI38" s="675"/>
      <c r="CJ38" s="675"/>
      <c r="CK38" s="675"/>
      <c r="CL38" s="675"/>
      <c r="CM38" s="675"/>
      <c r="CN38" s="675"/>
      <c r="CO38" s="675"/>
      <c r="CP38" s="675"/>
      <c r="CQ38" s="676"/>
      <c r="CR38" s="659">
        <v>241499</v>
      </c>
      <c r="CS38" s="660"/>
      <c r="CT38" s="660"/>
      <c r="CU38" s="660"/>
      <c r="CV38" s="660"/>
      <c r="CW38" s="660"/>
      <c r="CX38" s="660"/>
      <c r="CY38" s="661"/>
      <c r="CZ38" s="664">
        <v>8</v>
      </c>
      <c r="DA38" s="692"/>
      <c r="DB38" s="692"/>
      <c r="DC38" s="697"/>
      <c r="DD38" s="668">
        <v>212724</v>
      </c>
      <c r="DE38" s="660"/>
      <c r="DF38" s="660"/>
      <c r="DG38" s="660"/>
      <c r="DH38" s="660"/>
      <c r="DI38" s="660"/>
      <c r="DJ38" s="660"/>
      <c r="DK38" s="661"/>
      <c r="DL38" s="668">
        <v>142087</v>
      </c>
      <c r="DM38" s="660"/>
      <c r="DN38" s="660"/>
      <c r="DO38" s="660"/>
      <c r="DP38" s="660"/>
      <c r="DQ38" s="660"/>
      <c r="DR38" s="660"/>
      <c r="DS38" s="660"/>
      <c r="DT38" s="660"/>
      <c r="DU38" s="660"/>
      <c r="DV38" s="661"/>
      <c r="DW38" s="664">
        <v>10.1</v>
      </c>
      <c r="DX38" s="692"/>
      <c r="DY38" s="692"/>
      <c r="DZ38" s="692"/>
      <c r="EA38" s="692"/>
      <c r="EB38" s="692"/>
      <c r="EC38" s="693"/>
    </row>
    <row r="39" spans="2:133" ht="11.25" customHeight="1" x14ac:dyDescent="0.15">
      <c r="AQ39" s="736" t="s">
        <v>331</v>
      </c>
      <c r="AR39" s="737"/>
      <c r="AS39" s="737"/>
      <c r="AT39" s="737"/>
      <c r="AU39" s="737"/>
      <c r="AV39" s="737"/>
      <c r="AW39" s="737"/>
      <c r="AX39" s="737"/>
      <c r="AY39" s="738"/>
      <c r="AZ39" s="659" t="s">
        <v>225</v>
      </c>
      <c r="BA39" s="660"/>
      <c r="BB39" s="660"/>
      <c r="BC39" s="660"/>
      <c r="BD39" s="695"/>
      <c r="BE39" s="695"/>
      <c r="BF39" s="718"/>
      <c r="BG39" s="750" t="s">
        <v>332</v>
      </c>
      <c r="BH39" s="751"/>
      <c r="BI39" s="751"/>
      <c r="BJ39" s="751"/>
      <c r="BK39" s="751"/>
      <c r="BL39" s="215"/>
      <c r="BM39" s="675" t="s">
        <v>333</v>
      </c>
      <c r="BN39" s="675"/>
      <c r="BO39" s="675"/>
      <c r="BP39" s="675"/>
      <c r="BQ39" s="675"/>
      <c r="BR39" s="675"/>
      <c r="BS39" s="675"/>
      <c r="BT39" s="675"/>
      <c r="BU39" s="676"/>
      <c r="BV39" s="659">
        <v>74</v>
      </c>
      <c r="BW39" s="660"/>
      <c r="BX39" s="660"/>
      <c r="BY39" s="660"/>
      <c r="BZ39" s="660"/>
      <c r="CA39" s="660"/>
      <c r="CB39" s="669"/>
      <c r="CD39" s="674" t="s">
        <v>334</v>
      </c>
      <c r="CE39" s="675"/>
      <c r="CF39" s="675"/>
      <c r="CG39" s="675"/>
      <c r="CH39" s="675"/>
      <c r="CI39" s="675"/>
      <c r="CJ39" s="675"/>
      <c r="CK39" s="675"/>
      <c r="CL39" s="675"/>
      <c r="CM39" s="675"/>
      <c r="CN39" s="675"/>
      <c r="CO39" s="675"/>
      <c r="CP39" s="675"/>
      <c r="CQ39" s="676"/>
      <c r="CR39" s="659">
        <v>290006</v>
      </c>
      <c r="CS39" s="695"/>
      <c r="CT39" s="695"/>
      <c r="CU39" s="695"/>
      <c r="CV39" s="695"/>
      <c r="CW39" s="695"/>
      <c r="CX39" s="695"/>
      <c r="CY39" s="696"/>
      <c r="CZ39" s="664">
        <v>9.6</v>
      </c>
      <c r="DA39" s="692"/>
      <c r="DB39" s="692"/>
      <c r="DC39" s="697"/>
      <c r="DD39" s="668">
        <v>290000</v>
      </c>
      <c r="DE39" s="695"/>
      <c r="DF39" s="695"/>
      <c r="DG39" s="695"/>
      <c r="DH39" s="695"/>
      <c r="DI39" s="695"/>
      <c r="DJ39" s="695"/>
      <c r="DK39" s="696"/>
      <c r="DL39" s="668" t="s">
        <v>121</v>
      </c>
      <c r="DM39" s="695"/>
      <c r="DN39" s="695"/>
      <c r="DO39" s="695"/>
      <c r="DP39" s="695"/>
      <c r="DQ39" s="695"/>
      <c r="DR39" s="695"/>
      <c r="DS39" s="695"/>
      <c r="DT39" s="695"/>
      <c r="DU39" s="695"/>
      <c r="DV39" s="696"/>
      <c r="DW39" s="664" t="s">
        <v>121</v>
      </c>
      <c r="DX39" s="692"/>
      <c r="DY39" s="692"/>
      <c r="DZ39" s="692"/>
      <c r="EA39" s="692"/>
      <c r="EB39" s="692"/>
      <c r="EC39" s="693"/>
    </row>
    <row r="40" spans="2:133" ht="11.25" customHeight="1" x14ac:dyDescent="0.15">
      <c r="AQ40" s="736" t="s">
        <v>335</v>
      </c>
      <c r="AR40" s="737"/>
      <c r="AS40" s="737"/>
      <c r="AT40" s="737"/>
      <c r="AU40" s="737"/>
      <c r="AV40" s="737"/>
      <c r="AW40" s="737"/>
      <c r="AX40" s="737"/>
      <c r="AY40" s="738"/>
      <c r="AZ40" s="659">
        <v>67175</v>
      </c>
      <c r="BA40" s="660"/>
      <c r="BB40" s="660"/>
      <c r="BC40" s="660"/>
      <c r="BD40" s="695"/>
      <c r="BE40" s="695"/>
      <c r="BF40" s="718"/>
      <c r="BG40" s="750"/>
      <c r="BH40" s="751"/>
      <c r="BI40" s="751"/>
      <c r="BJ40" s="751"/>
      <c r="BK40" s="751"/>
      <c r="BL40" s="215"/>
      <c r="BM40" s="675" t="s">
        <v>336</v>
      </c>
      <c r="BN40" s="675"/>
      <c r="BO40" s="675"/>
      <c r="BP40" s="675"/>
      <c r="BQ40" s="675"/>
      <c r="BR40" s="675"/>
      <c r="BS40" s="675"/>
      <c r="BT40" s="675"/>
      <c r="BU40" s="676"/>
      <c r="BV40" s="659">
        <v>124</v>
      </c>
      <c r="BW40" s="660"/>
      <c r="BX40" s="660"/>
      <c r="BY40" s="660"/>
      <c r="BZ40" s="660"/>
      <c r="CA40" s="660"/>
      <c r="CB40" s="669"/>
      <c r="CD40" s="674" t="s">
        <v>337</v>
      </c>
      <c r="CE40" s="675"/>
      <c r="CF40" s="675"/>
      <c r="CG40" s="675"/>
      <c r="CH40" s="675"/>
      <c r="CI40" s="675"/>
      <c r="CJ40" s="675"/>
      <c r="CK40" s="675"/>
      <c r="CL40" s="675"/>
      <c r="CM40" s="675"/>
      <c r="CN40" s="675"/>
      <c r="CO40" s="675"/>
      <c r="CP40" s="675"/>
      <c r="CQ40" s="676"/>
      <c r="CR40" s="659" t="s">
        <v>121</v>
      </c>
      <c r="CS40" s="660"/>
      <c r="CT40" s="660"/>
      <c r="CU40" s="660"/>
      <c r="CV40" s="660"/>
      <c r="CW40" s="660"/>
      <c r="CX40" s="660"/>
      <c r="CY40" s="661"/>
      <c r="CZ40" s="664" t="s">
        <v>121</v>
      </c>
      <c r="DA40" s="692"/>
      <c r="DB40" s="692"/>
      <c r="DC40" s="697"/>
      <c r="DD40" s="668" t="s">
        <v>121</v>
      </c>
      <c r="DE40" s="660"/>
      <c r="DF40" s="660"/>
      <c r="DG40" s="660"/>
      <c r="DH40" s="660"/>
      <c r="DI40" s="660"/>
      <c r="DJ40" s="660"/>
      <c r="DK40" s="661"/>
      <c r="DL40" s="668" t="s">
        <v>121</v>
      </c>
      <c r="DM40" s="660"/>
      <c r="DN40" s="660"/>
      <c r="DO40" s="660"/>
      <c r="DP40" s="660"/>
      <c r="DQ40" s="660"/>
      <c r="DR40" s="660"/>
      <c r="DS40" s="660"/>
      <c r="DT40" s="660"/>
      <c r="DU40" s="660"/>
      <c r="DV40" s="661"/>
      <c r="DW40" s="664" t="s">
        <v>121</v>
      </c>
      <c r="DX40" s="692"/>
      <c r="DY40" s="692"/>
      <c r="DZ40" s="692"/>
      <c r="EA40" s="692"/>
      <c r="EB40" s="692"/>
      <c r="EC40" s="693"/>
    </row>
    <row r="41" spans="2:133" ht="11.25" customHeight="1" x14ac:dyDescent="0.15">
      <c r="AQ41" s="746" t="s">
        <v>338</v>
      </c>
      <c r="AR41" s="747"/>
      <c r="AS41" s="747"/>
      <c r="AT41" s="747"/>
      <c r="AU41" s="747"/>
      <c r="AV41" s="747"/>
      <c r="AW41" s="747"/>
      <c r="AX41" s="747"/>
      <c r="AY41" s="748"/>
      <c r="AZ41" s="739">
        <v>151491</v>
      </c>
      <c r="BA41" s="740"/>
      <c r="BB41" s="740"/>
      <c r="BC41" s="740"/>
      <c r="BD41" s="729"/>
      <c r="BE41" s="729"/>
      <c r="BF41" s="731"/>
      <c r="BG41" s="752"/>
      <c r="BH41" s="753"/>
      <c r="BI41" s="753"/>
      <c r="BJ41" s="753"/>
      <c r="BK41" s="753"/>
      <c r="BL41" s="216"/>
      <c r="BM41" s="684" t="s">
        <v>339</v>
      </c>
      <c r="BN41" s="684"/>
      <c r="BO41" s="684"/>
      <c r="BP41" s="684"/>
      <c r="BQ41" s="684"/>
      <c r="BR41" s="684"/>
      <c r="BS41" s="684"/>
      <c r="BT41" s="684"/>
      <c r="BU41" s="685"/>
      <c r="BV41" s="739">
        <v>399</v>
      </c>
      <c r="BW41" s="740"/>
      <c r="BX41" s="740"/>
      <c r="BY41" s="740"/>
      <c r="BZ41" s="740"/>
      <c r="CA41" s="740"/>
      <c r="CB41" s="749"/>
      <c r="CD41" s="674" t="s">
        <v>340</v>
      </c>
      <c r="CE41" s="675"/>
      <c r="CF41" s="675"/>
      <c r="CG41" s="675"/>
      <c r="CH41" s="675"/>
      <c r="CI41" s="675"/>
      <c r="CJ41" s="675"/>
      <c r="CK41" s="675"/>
      <c r="CL41" s="675"/>
      <c r="CM41" s="675"/>
      <c r="CN41" s="675"/>
      <c r="CO41" s="675"/>
      <c r="CP41" s="675"/>
      <c r="CQ41" s="676"/>
      <c r="CR41" s="659" t="s">
        <v>121</v>
      </c>
      <c r="CS41" s="695"/>
      <c r="CT41" s="695"/>
      <c r="CU41" s="695"/>
      <c r="CV41" s="695"/>
      <c r="CW41" s="695"/>
      <c r="CX41" s="695"/>
      <c r="CY41" s="696"/>
      <c r="CZ41" s="664" t="s">
        <v>225</v>
      </c>
      <c r="DA41" s="692"/>
      <c r="DB41" s="692"/>
      <c r="DC41" s="697"/>
      <c r="DD41" s="668" t="s">
        <v>225</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342</v>
      </c>
      <c r="CE42" s="657"/>
      <c r="CF42" s="657"/>
      <c r="CG42" s="657"/>
      <c r="CH42" s="657"/>
      <c r="CI42" s="657"/>
      <c r="CJ42" s="657"/>
      <c r="CK42" s="657"/>
      <c r="CL42" s="657"/>
      <c r="CM42" s="657"/>
      <c r="CN42" s="657"/>
      <c r="CO42" s="657"/>
      <c r="CP42" s="657"/>
      <c r="CQ42" s="658"/>
      <c r="CR42" s="659">
        <v>969697</v>
      </c>
      <c r="CS42" s="660"/>
      <c r="CT42" s="660"/>
      <c r="CU42" s="660"/>
      <c r="CV42" s="660"/>
      <c r="CW42" s="660"/>
      <c r="CX42" s="660"/>
      <c r="CY42" s="661"/>
      <c r="CZ42" s="664">
        <v>32</v>
      </c>
      <c r="DA42" s="665"/>
      <c r="DB42" s="665"/>
      <c r="DC42" s="760"/>
      <c r="DD42" s="668">
        <v>136791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344</v>
      </c>
      <c r="CE43" s="657"/>
      <c r="CF43" s="657"/>
      <c r="CG43" s="657"/>
      <c r="CH43" s="657"/>
      <c r="CI43" s="657"/>
      <c r="CJ43" s="657"/>
      <c r="CK43" s="657"/>
      <c r="CL43" s="657"/>
      <c r="CM43" s="657"/>
      <c r="CN43" s="657"/>
      <c r="CO43" s="657"/>
      <c r="CP43" s="657"/>
      <c r="CQ43" s="658"/>
      <c r="CR43" s="659" t="s">
        <v>225</v>
      </c>
      <c r="CS43" s="695"/>
      <c r="CT43" s="695"/>
      <c r="CU43" s="695"/>
      <c r="CV43" s="695"/>
      <c r="CW43" s="695"/>
      <c r="CX43" s="695"/>
      <c r="CY43" s="696"/>
      <c r="CZ43" s="664" t="s">
        <v>121</v>
      </c>
      <c r="DA43" s="692"/>
      <c r="DB43" s="692"/>
      <c r="DC43" s="697"/>
      <c r="DD43" s="668" t="s">
        <v>121</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345</v>
      </c>
      <c r="CD44" s="771" t="s">
        <v>297</v>
      </c>
      <c r="CE44" s="772"/>
      <c r="CF44" s="656" t="s">
        <v>346</v>
      </c>
      <c r="CG44" s="657"/>
      <c r="CH44" s="657"/>
      <c r="CI44" s="657"/>
      <c r="CJ44" s="657"/>
      <c r="CK44" s="657"/>
      <c r="CL44" s="657"/>
      <c r="CM44" s="657"/>
      <c r="CN44" s="657"/>
      <c r="CO44" s="657"/>
      <c r="CP44" s="657"/>
      <c r="CQ44" s="658"/>
      <c r="CR44" s="659">
        <v>969697</v>
      </c>
      <c r="CS44" s="660"/>
      <c r="CT44" s="660"/>
      <c r="CU44" s="660"/>
      <c r="CV44" s="660"/>
      <c r="CW44" s="660"/>
      <c r="CX44" s="660"/>
      <c r="CY44" s="661"/>
      <c r="CZ44" s="664">
        <v>32</v>
      </c>
      <c r="DA44" s="665"/>
      <c r="DB44" s="665"/>
      <c r="DC44" s="760"/>
      <c r="DD44" s="668">
        <v>136791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347</v>
      </c>
      <c r="CG45" s="657"/>
      <c r="CH45" s="657"/>
      <c r="CI45" s="657"/>
      <c r="CJ45" s="657"/>
      <c r="CK45" s="657"/>
      <c r="CL45" s="657"/>
      <c r="CM45" s="657"/>
      <c r="CN45" s="657"/>
      <c r="CO45" s="657"/>
      <c r="CP45" s="657"/>
      <c r="CQ45" s="658"/>
      <c r="CR45" s="659">
        <v>234703</v>
      </c>
      <c r="CS45" s="695"/>
      <c r="CT45" s="695"/>
      <c r="CU45" s="695"/>
      <c r="CV45" s="695"/>
      <c r="CW45" s="695"/>
      <c r="CX45" s="695"/>
      <c r="CY45" s="696"/>
      <c r="CZ45" s="664">
        <v>7.7</v>
      </c>
      <c r="DA45" s="692"/>
      <c r="DB45" s="692"/>
      <c r="DC45" s="697"/>
      <c r="DD45" s="668">
        <v>8627</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348</v>
      </c>
      <c r="CG46" s="657"/>
      <c r="CH46" s="657"/>
      <c r="CI46" s="657"/>
      <c r="CJ46" s="657"/>
      <c r="CK46" s="657"/>
      <c r="CL46" s="657"/>
      <c r="CM46" s="657"/>
      <c r="CN46" s="657"/>
      <c r="CO46" s="657"/>
      <c r="CP46" s="657"/>
      <c r="CQ46" s="658"/>
      <c r="CR46" s="659">
        <v>732293</v>
      </c>
      <c r="CS46" s="660"/>
      <c r="CT46" s="660"/>
      <c r="CU46" s="660"/>
      <c r="CV46" s="660"/>
      <c r="CW46" s="660"/>
      <c r="CX46" s="660"/>
      <c r="CY46" s="661"/>
      <c r="CZ46" s="664">
        <v>24.1</v>
      </c>
      <c r="DA46" s="665"/>
      <c r="DB46" s="665"/>
      <c r="DC46" s="760"/>
      <c r="DD46" s="668">
        <v>125463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349</v>
      </c>
      <c r="CG47" s="657"/>
      <c r="CH47" s="657"/>
      <c r="CI47" s="657"/>
      <c r="CJ47" s="657"/>
      <c r="CK47" s="657"/>
      <c r="CL47" s="657"/>
      <c r="CM47" s="657"/>
      <c r="CN47" s="657"/>
      <c r="CO47" s="657"/>
      <c r="CP47" s="657"/>
      <c r="CQ47" s="658"/>
      <c r="CR47" s="659" t="s">
        <v>121</v>
      </c>
      <c r="CS47" s="695"/>
      <c r="CT47" s="695"/>
      <c r="CU47" s="695"/>
      <c r="CV47" s="695"/>
      <c r="CW47" s="695"/>
      <c r="CX47" s="695"/>
      <c r="CY47" s="696"/>
      <c r="CZ47" s="664" t="s">
        <v>121</v>
      </c>
      <c r="DA47" s="692"/>
      <c r="DB47" s="692"/>
      <c r="DC47" s="697"/>
      <c r="DD47" s="668" t="s">
        <v>225</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350</v>
      </c>
      <c r="CG48" s="657"/>
      <c r="CH48" s="657"/>
      <c r="CI48" s="657"/>
      <c r="CJ48" s="657"/>
      <c r="CK48" s="657"/>
      <c r="CL48" s="657"/>
      <c r="CM48" s="657"/>
      <c r="CN48" s="657"/>
      <c r="CO48" s="657"/>
      <c r="CP48" s="657"/>
      <c r="CQ48" s="658"/>
      <c r="CR48" s="659" t="s">
        <v>225</v>
      </c>
      <c r="CS48" s="660"/>
      <c r="CT48" s="660"/>
      <c r="CU48" s="660"/>
      <c r="CV48" s="660"/>
      <c r="CW48" s="660"/>
      <c r="CX48" s="660"/>
      <c r="CY48" s="661"/>
      <c r="CZ48" s="664" t="s">
        <v>121</v>
      </c>
      <c r="DA48" s="665"/>
      <c r="DB48" s="665"/>
      <c r="DC48" s="760"/>
      <c r="DD48" s="668" t="s">
        <v>121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351</v>
      </c>
      <c r="CE49" s="705"/>
      <c r="CF49" s="705"/>
      <c r="CG49" s="705"/>
      <c r="CH49" s="705"/>
      <c r="CI49" s="705"/>
      <c r="CJ49" s="705"/>
      <c r="CK49" s="705"/>
      <c r="CL49" s="705"/>
      <c r="CM49" s="705"/>
      <c r="CN49" s="705"/>
      <c r="CO49" s="705"/>
      <c r="CP49" s="705"/>
      <c r="CQ49" s="706"/>
      <c r="CR49" s="739">
        <v>3033170</v>
      </c>
      <c r="CS49" s="729"/>
      <c r="CT49" s="729"/>
      <c r="CU49" s="729"/>
      <c r="CV49" s="729"/>
      <c r="CW49" s="729"/>
      <c r="CX49" s="729"/>
      <c r="CY49" s="761"/>
      <c r="CZ49" s="744">
        <v>100</v>
      </c>
      <c r="DA49" s="762"/>
      <c r="DB49" s="762"/>
      <c r="DC49" s="763"/>
      <c r="DD49" s="764">
        <v>1934834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W20UK0V6bcAZcDaPUGloMLaiIW0dpJyHvWz7xQS+hqhdXGf0FMmbBN9J52BA1trSJB54J9q/dMX35fZx+89Tog==" saltValue="IyZRE0qh26R43WTm5vp4h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S55" zoomScale="70" zoomScaleNormal="25" zoomScaleSheetLayoutView="70" workbookViewId="0">
      <selection activeCell="BE16" sqref="BE16"/>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353</v>
      </c>
      <c r="DK2" s="807"/>
      <c r="DL2" s="807"/>
      <c r="DM2" s="807"/>
      <c r="DN2" s="807"/>
      <c r="DO2" s="808"/>
      <c r="DP2" s="229"/>
      <c r="DQ2" s="806" t="s">
        <v>354</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357</v>
      </c>
      <c r="B5" s="801"/>
      <c r="C5" s="801"/>
      <c r="D5" s="801"/>
      <c r="E5" s="801"/>
      <c r="F5" s="801"/>
      <c r="G5" s="801"/>
      <c r="H5" s="801"/>
      <c r="I5" s="801"/>
      <c r="J5" s="801"/>
      <c r="K5" s="801"/>
      <c r="L5" s="801"/>
      <c r="M5" s="801"/>
      <c r="N5" s="801"/>
      <c r="O5" s="801"/>
      <c r="P5" s="802"/>
      <c r="Q5" s="777" t="s">
        <v>358</v>
      </c>
      <c r="R5" s="778"/>
      <c r="S5" s="778"/>
      <c r="T5" s="778"/>
      <c r="U5" s="779"/>
      <c r="V5" s="777" t="s">
        <v>359</v>
      </c>
      <c r="W5" s="778"/>
      <c r="X5" s="778"/>
      <c r="Y5" s="778"/>
      <c r="Z5" s="779"/>
      <c r="AA5" s="777" t="s">
        <v>360</v>
      </c>
      <c r="AB5" s="778"/>
      <c r="AC5" s="778"/>
      <c r="AD5" s="778"/>
      <c r="AE5" s="778"/>
      <c r="AF5" s="810" t="s">
        <v>361</v>
      </c>
      <c r="AG5" s="778"/>
      <c r="AH5" s="778"/>
      <c r="AI5" s="778"/>
      <c r="AJ5" s="789"/>
      <c r="AK5" s="778" t="s">
        <v>362</v>
      </c>
      <c r="AL5" s="778"/>
      <c r="AM5" s="778"/>
      <c r="AN5" s="778"/>
      <c r="AO5" s="779"/>
      <c r="AP5" s="777" t="s">
        <v>363</v>
      </c>
      <c r="AQ5" s="778"/>
      <c r="AR5" s="778"/>
      <c r="AS5" s="778"/>
      <c r="AT5" s="779"/>
      <c r="AU5" s="777" t="s">
        <v>364</v>
      </c>
      <c r="AV5" s="778"/>
      <c r="AW5" s="778"/>
      <c r="AX5" s="778"/>
      <c r="AY5" s="789"/>
      <c r="AZ5" s="236"/>
      <c r="BA5" s="236"/>
      <c r="BB5" s="236"/>
      <c r="BC5" s="236"/>
      <c r="BD5" s="236"/>
      <c r="BE5" s="237"/>
      <c r="BF5" s="237"/>
      <c r="BG5" s="237"/>
      <c r="BH5" s="237"/>
      <c r="BI5" s="237"/>
      <c r="BJ5" s="237"/>
      <c r="BK5" s="237"/>
      <c r="BL5" s="237"/>
      <c r="BM5" s="237"/>
      <c r="BN5" s="237"/>
      <c r="BO5" s="237"/>
      <c r="BP5" s="237"/>
      <c r="BQ5" s="800" t="s">
        <v>365</v>
      </c>
      <c r="BR5" s="801"/>
      <c r="BS5" s="801"/>
      <c r="BT5" s="801"/>
      <c r="BU5" s="801"/>
      <c r="BV5" s="801"/>
      <c r="BW5" s="801"/>
      <c r="BX5" s="801"/>
      <c r="BY5" s="801"/>
      <c r="BZ5" s="801"/>
      <c r="CA5" s="801"/>
      <c r="CB5" s="801"/>
      <c r="CC5" s="801"/>
      <c r="CD5" s="801"/>
      <c r="CE5" s="801"/>
      <c r="CF5" s="801"/>
      <c r="CG5" s="802"/>
      <c r="CH5" s="777" t="s">
        <v>366</v>
      </c>
      <c r="CI5" s="778"/>
      <c r="CJ5" s="778"/>
      <c r="CK5" s="778"/>
      <c r="CL5" s="779"/>
      <c r="CM5" s="777" t="s">
        <v>367</v>
      </c>
      <c r="CN5" s="778"/>
      <c r="CO5" s="778"/>
      <c r="CP5" s="778"/>
      <c r="CQ5" s="779"/>
      <c r="CR5" s="777" t="s">
        <v>368</v>
      </c>
      <c r="CS5" s="778"/>
      <c r="CT5" s="778"/>
      <c r="CU5" s="778"/>
      <c r="CV5" s="779"/>
      <c r="CW5" s="777" t="s">
        <v>369</v>
      </c>
      <c r="CX5" s="778"/>
      <c r="CY5" s="778"/>
      <c r="CZ5" s="778"/>
      <c r="DA5" s="779"/>
      <c r="DB5" s="777" t="s">
        <v>370</v>
      </c>
      <c r="DC5" s="778"/>
      <c r="DD5" s="778"/>
      <c r="DE5" s="778"/>
      <c r="DF5" s="779"/>
      <c r="DG5" s="783" t="s">
        <v>371</v>
      </c>
      <c r="DH5" s="784"/>
      <c r="DI5" s="784"/>
      <c r="DJ5" s="784"/>
      <c r="DK5" s="785"/>
      <c r="DL5" s="783" t="s">
        <v>372</v>
      </c>
      <c r="DM5" s="784"/>
      <c r="DN5" s="784"/>
      <c r="DO5" s="784"/>
      <c r="DP5" s="785"/>
      <c r="DQ5" s="777" t="s">
        <v>373</v>
      </c>
      <c r="DR5" s="778"/>
      <c r="DS5" s="778"/>
      <c r="DT5" s="778"/>
      <c r="DU5" s="779"/>
      <c r="DV5" s="777" t="s">
        <v>364</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374</v>
      </c>
      <c r="C7" s="792"/>
      <c r="D7" s="792"/>
      <c r="E7" s="792"/>
      <c r="F7" s="792"/>
      <c r="G7" s="792"/>
      <c r="H7" s="792"/>
      <c r="I7" s="792"/>
      <c r="J7" s="792"/>
      <c r="K7" s="792"/>
      <c r="L7" s="792"/>
      <c r="M7" s="792"/>
      <c r="N7" s="792"/>
      <c r="O7" s="792"/>
      <c r="P7" s="793"/>
      <c r="Q7" s="794">
        <v>3138</v>
      </c>
      <c r="R7" s="795"/>
      <c r="S7" s="795"/>
      <c r="T7" s="795"/>
      <c r="U7" s="795"/>
      <c r="V7" s="795">
        <v>3033</v>
      </c>
      <c r="W7" s="795"/>
      <c r="X7" s="795"/>
      <c r="Y7" s="795"/>
      <c r="Z7" s="795"/>
      <c r="AA7" s="795">
        <v>105</v>
      </c>
      <c r="AB7" s="795"/>
      <c r="AC7" s="795"/>
      <c r="AD7" s="795"/>
      <c r="AE7" s="796"/>
      <c r="AF7" s="797">
        <v>96</v>
      </c>
      <c r="AG7" s="798"/>
      <c r="AH7" s="798"/>
      <c r="AI7" s="798"/>
      <c r="AJ7" s="799"/>
      <c r="AK7" s="834" t="s">
        <v>505</v>
      </c>
      <c r="AL7" s="835"/>
      <c r="AM7" s="835"/>
      <c r="AN7" s="835"/>
      <c r="AO7" s="835"/>
      <c r="AP7" s="835">
        <v>3129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577</v>
      </c>
      <c r="BT7" s="839"/>
      <c r="BU7" s="839"/>
      <c r="BV7" s="839"/>
      <c r="BW7" s="839"/>
      <c r="BX7" s="839"/>
      <c r="BY7" s="839"/>
      <c r="BZ7" s="839"/>
      <c r="CA7" s="839"/>
      <c r="CB7" s="839"/>
      <c r="CC7" s="839"/>
      <c r="CD7" s="839"/>
      <c r="CE7" s="839"/>
      <c r="CF7" s="839"/>
      <c r="CG7" s="840"/>
      <c r="CH7" s="831">
        <v>39</v>
      </c>
      <c r="CI7" s="832"/>
      <c r="CJ7" s="832"/>
      <c r="CK7" s="832"/>
      <c r="CL7" s="833"/>
      <c r="CM7" s="831">
        <v>129</v>
      </c>
      <c r="CN7" s="832"/>
      <c r="CO7" s="832"/>
      <c r="CP7" s="832"/>
      <c r="CQ7" s="833"/>
      <c r="CR7" s="831">
        <v>0</v>
      </c>
      <c r="CS7" s="832"/>
      <c r="CT7" s="832"/>
      <c r="CU7" s="832"/>
      <c r="CV7" s="833"/>
      <c r="CW7" s="831" t="s">
        <v>578</v>
      </c>
      <c r="CX7" s="832"/>
      <c r="CY7" s="832"/>
      <c r="CZ7" s="832"/>
      <c r="DA7" s="833"/>
      <c r="DB7" s="831" t="s">
        <v>578</v>
      </c>
      <c r="DC7" s="832"/>
      <c r="DD7" s="832"/>
      <c r="DE7" s="832"/>
      <c r="DF7" s="833"/>
      <c r="DG7" s="831" t="s">
        <v>578</v>
      </c>
      <c r="DH7" s="832"/>
      <c r="DI7" s="832"/>
      <c r="DJ7" s="832"/>
      <c r="DK7" s="833"/>
      <c r="DL7" s="831" t="s">
        <v>578</v>
      </c>
      <c r="DM7" s="832"/>
      <c r="DN7" s="832"/>
      <c r="DO7" s="832"/>
      <c r="DP7" s="833"/>
      <c r="DQ7" s="831" t="s">
        <v>578</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375</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376</v>
      </c>
      <c r="B23" s="850" t="s">
        <v>377</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96</v>
      </c>
      <c r="AG23" s="854"/>
      <c r="AH23" s="854"/>
      <c r="AI23" s="854"/>
      <c r="AJ23" s="857"/>
      <c r="AK23" s="858"/>
      <c r="AL23" s="859"/>
      <c r="AM23" s="859"/>
      <c r="AN23" s="859"/>
      <c r="AO23" s="859"/>
      <c r="AP23" s="854"/>
      <c r="AQ23" s="854"/>
      <c r="AR23" s="854"/>
      <c r="AS23" s="854"/>
      <c r="AT23" s="854"/>
      <c r="AU23" s="860"/>
      <c r="AV23" s="860"/>
      <c r="AW23" s="860"/>
      <c r="AX23" s="860"/>
      <c r="AY23" s="861"/>
      <c r="AZ23" s="869" t="s">
        <v>378</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379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357</v>
      </c>
      <c r="B26" s="801"/>
      <c r="C26" s="801"/>
      <c r="D26" s="801"/>
      <c r="E26" s="801"/>
      <c r="F26" s="801"/>
      <c r="G26" s="801"/>
      <c r="H26" s="801"/>
      <c r="I26" s="801"/>
      <c r="J26" s="801"/>
      <c r="K26" s="801"/>
      <c r="L26" s="801"/>
      <c r="M26" s="801"/>
      <c r="N26" s="801"/>
      <c r="O26" s="801"/>
      <c r="P26" s="802"/>
      <c r="Q26" s="777" t="s">
        <v>381</v>
      </c>
      <c r="R26" s="778"/>
      <c r="S26" s="778"/>
      <c r="T26" s="778"/>
      <c r="U26" s="779"/>
      <c r="V26" s="777" t="s">
        <v>382</v>
      </c>
      <c r="W26" s="778"/>
      <c r="X26" s="778"/>
      <c r="Y26" s="778"/>
      <c r="Z26" s="779"/>
      <c r="AA26" s="777" t="s">
        <v>383</v>
      </c>
      <c r="AB26" s="778"/>
      <c r="AC26" s="778"/>
      <c r="AD26" s="778"/>
      <c r="AE26" s="778"/>
      <c r="AF26" s="872" t="s">
        <v>384</v>
      </c>
      <c r="AG26" s="873"/>
      <c r="AH26" s="873"/>
      <c r="AI26" s="873"/>
      <c r="AJ26" s="874"/>
      <c r="AK26" s="778" t="s">
        <v>385</v>
      </c>
      <c r="AL26" s="778"/>
      <c r="AM26" s="778"/>
      <c r="AN26" s="778"/>
      <c r="AO26" s="779"/>
      <c r="AP26" s="777" t="s">
        <v>386</v>
      </c>
      <c r="AQ26" s="778"/>
      <c r="AR26" s="778"/>
      <c r="AS26" s="778"/>
      <c r="AT26" s="779"/>
      <c r="AU26" s="777" t="s">
        <v>387</v>
      </c>
      <c r="AV26" s="778"/>
      <c r="AW26" s="778"/>
      <c r="AX26" s="778"/>
      <c r="AY26" s="779"/>
      <c r="AZ26" s="777" t="s">
        <v>388</v>
      </c>
      <c r="BA26" s="778"/>
      <c r="BB26" s="778"/>
      <c r="BC26" s="778"/>
      <c r="BD26" s="779"/>
      <c r="BE26" s="777" t="s">
        <v>364</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389</v>
      </c>
      <c r="C28" s="792"/>
      <c r="D28" s="792"/>
      <c r="E28" s="792"/>
      <c r="F28" s="792"/>
      <c r="G28" s="792"/>
      <c r="H28" s="792"/>
      <c r="I28" s="792"/>
      <c r="J28" s="792"/>
      <c r="K28" s="792"/>
      <c r="L28" s="792"/>
      <c r="M28" s="792"/>
      <c r="N28" s="792"/>
      <c r="O28" s="792"/>
      <c r="P28" s="793"/>
      <c r="Q28" s="882">
        <v>655</v>
      </c>
      <c r="R28" s="883"/>
      <c r="S28" s="883"/>
      <c r="T28" s="883"/>
      <c r="U28" s="883"/>
      <c r="V28" s="883">
        <v>623</v>
      </c>
      <c r="W28" s="883"/>
      <c r="X28" s="883"/>
      <c r="Y28" s="883"/>
      <c r="Z28" s="883"/>
      <c r="AA28" s="883">
        <v>32</v>
      </c>
      <c r="AB28" s="883"/>
      <c r="AC28" s="883"/>
      <c r="AD28" s="883"/>
      <c r="AE28" s="884"/>
      <c r="AF28" s="885">
        <v>32</v>
      </c>
      <c r="AG28" s="883"/>
      <c r="AH28" s="883"/>
      <c r="AI28" s="883"/>
      <c r="AJ28" s="886"/>
      <c r="AK28" s="887">
        <v>67</v>
      </c>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390</v>
      </c>
      <c r="C29" s="816"/>
      <c r="D29" s="816"/>
      <c r="E29" s="816"/>
      <c r="F29" s="816"/>
      <c r="G29" s="816"/>
      <c r="H29" s="816"/>
      <c r="I29" s="816"/>
      <c r="J29" s="816"/>
      <c r="K29" s="816"/>
      <c r="L29" s="816"/>
      <c r="M29" s="816"/>
      <c r="N29" s="816"/>
      <c r="O29" s="816"/>
      <c r="P29" s="817"/>
      <c r="Q29" s="818">
        <v>437</v>
      </c>
      <c r="R29" s="819"/>
      <c r="S29" s="819"/>
      <c r="T29" s="819"/>
      <c r="U29" s="819"/>
      <c r="V29" s="819">
        <v>426</v>
      </c>
      <c r="W29" s="819"/>
      <c r="X29" s="819"/>
      <c r="Y29" s="819"/>
      <c r="Z29" s="819"/>
      <c r="AA29" s="819">
        <v>11</v>
      </c>
      <c r="AB29" s="819"/>
      <c r="AC29" s="819"/>
      <c r="AD29" s="819"/>
      <c r="AE29" s="820"/>
      <c r="AF29" s="821">
        <v>11</v>
      </c>
      <c r="AG29" s="822"/>
      <c r="AH29" s="822"/>
      <c r="AI29" s="822"/>
      <c r="AJ29" s="823"/>
      <c r="AK29" s="890">
        <v>77</v>
      </c>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391</v>
      </c>
      <c r="C30" s="816"/>
      <c r="D30" s="816"/>
      <c r="E30" s="816"/>
      <c r="F30" s="816"/>
      <c r="G30" s="816"/>
      <c r="H30" s="816"/>
      <c r="I30" s="816"/>
      <c r="J30" s="816"/>
      <c r="K30" s="816"/>
      <c r="L30" s="816"/>
      <c r="M30" s="816"/>
      <c r="N30" s="816"/>
      <c r="O30" s="816"/>
      <c r="P30" s="817"/>
      <c r="Q30" s="818">
        <v>114</v>
      </c>
      <c r="R30" s="819"/>
      <c r="S30" s="819"/>
      <c r="T30" s="819"/>
      <c r="U30" s="819"/>
      <c r="V30" s="819">
        <v>110</v>
      </c>
      <c r="W30" s="819"/>
      <c r="X30" s="819"/>
      <c r="Y30" s="819"/>
      <c r="Z30" s="819"/>
      <c r="AA30" s="819">
        <v>4</v>
      </c>
      <c r="AB30" s="819"/>
      <c r="AC30" s="819"/>
      <c r="AD30" s="819"/>
      <c r="AE30" s="820"/>
      <c r="AF30" s="821">
        <v>4</v>
      </c>
      <c r="AG30" s="822"/>
      <c r="AH30" s="822"/>
      <c r="AI30" s="822"/>
      <c r="AJ30" s="823"/>
      <c r="AK30" s="890">
        <v>18</v>
      </c>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392</v>
      </c>
      <c r="C31" s="816"/>
      <c r="D31" s="816"/>
      <c r="E31" s="816"/>
      <c r="F31" s="816"/>
      <c r="G31" s="816"/>
      <c r="H31" s="816"/>
      <c r="I31" s="816"/>
      <c r="J31" s="816"/>
      <c r="K31" s="816"/>
      <c r="L31" s="816"/>
      <c r="M31" s="816"/>
      <c r="N31" s="816"/>
      <c r="O31" s="816"/>
      <c r="P31" s="817"/>
      <c r="Q31" s="818">
        <v>81</v>
      </c>
      <c r="R31" s="819"/>
      <c r="S31" s="819"/>
      <c r="T31" s="819"/>
      <c r="U31" s="819"/>
      <c r="V31" s="819">
        <v>69</v>
      </c>
      <c r="W31" s="819"/>
      <c r="X31" s="819"/>
      <c r="Y31" s="819"/>
      <c r="Z31" s="819"/>
      <c r="AA31" s="819">
        <v>13</v>
      </c>
      <c r="AB31" s="819"/>
      <c r="AC31" s="819"/>
      <c r="AD31" s="819"/>
      <c r="AE31" s="820"/>
      <c r="AF31" s="821">
        <v>93</v>
      </c>
      <c r="AG31" s="822"/>
      <c r="AH31" s="822"/>
      <c r="AI31" s="822"/>
      <c r="AJ31" s="823"/>
      <c r="AK31" s="890" t="s">
        <v>505</v>
      </c>
      <c r="AL31" s="891"/>
      <c r="AM31" s="891"/>
      <c r="AN31" s="891"/>
      <c r="AO31" s="891"/>
      <c r="AP31" s="891">
        <v>376</v>
      </c>
      <c r="AQ31" s="891"/>
      <c r="AR31" s="891"/>
      <c r="AS31" s="891"/>
      <c r="AT31" s="891"/>
      <c r="AU31" s="891"/>
      <c r="AV31" s="891"/>
      <c r="AW31" s="891"/>
      <c r="AX31" s="891"/>
      <c r="AY31" s="891"/>
      <c r="AZ31" s="892"/>
      <c r="BA31" s="892"/>
      <c r="BB31" s="892"/>
      <c r="BC31" s="892"/>
      <c r="BD31" s="892"/>
      <c r="BE31" s="888" t="s">
        <v>393</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394</v>
      </c>
      <c r="C32" s="816"/>
      <c r="D32" s="816"/>
      <c r="E32" s="816"/>
      <c r="F32" s="816"/>
      <c r="G32" s="816"/>
      <c r="H32" s="816"/>
      <c r="I32" s="816"/>
      <c r="J32" s="816"/>
      <c r="K32" s="816"/>
      <c r="L32" s="816"/>
      <c r="M32" s="816"/>
      <c r="N32" s="816"/>
      <c r="O32" s="816"/>
      <c r="P32" s="817"/>
      <c r="Q32" s="818">
        <v>50</v>
      </c>
      <c r="R32" s="819"/>
      <c r="S32" s="819"/>
      <c r="T32" s="819"/>
      <c r="U32" s="819"/>
      <c r="V32" s="819">
        <v>48</v>
      </c>
      <c r="W32" s="819"/>
      <c r="X32" s="819"/>
      <c r="Y32" s="819"/>
      <c r="Z32" s="819"/>
      <c r="AA32" s="819">
        <v>2</v>
      </c>
      <c r="AB32" s="819"/>
      <c r="AC32" s="819"/>
      <c r="AD32" s="819"/>
      <c r="AE32" s="820"/>
      <c r="AF32" s="821">
        <v>2</v>
      </c>
      <c r="AG32" s="822"/>
      <c r="AH32" s="822"/>
      <c r="AI32" s="822"/>
      <c r="AJ32" s="823"/>
      <c r="AK32" s="890">
        <v>22</v>
      </c>
      <c r="AL32" s="891"/>
      <c r="AM32" s="891"/>
      <c r="AN32" s="891"/>
      <c r="AO32" s="891"/>
      <c r="AP32" s="891">
        <v>158</v>
      </c>
      <c r="AQ32" s="891"/>
      <c r="AR32" s="891"/>
      <c r="AS32" s="891"/>
      <c r="AT32" s="891"/>
      <c r="AU32" s="891">
        <v>148</v>
      </c>
      <c r="AV32" s="891"/>
      <c r="AW32" s="891"/>
      <c r="AX32" s="891"/>
      <c r="AY32" s="891"/>
      <c r="AZ32" s="892"/>
      <c r="BA32" s="892"/>
      <c r="BB32" s="892"/>
      <c r="BC32" s="892"/>
      <c r="BD32" s="892"/>
      <c r="BE32" s="888" t="s">
        <v>395</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396</v>
      </c>
      <c r="C33" s="816"/>
      <c r="D33" s="816"/>
      <c r="E33" s="816"/>
      <c r="F33" s="816"/>
      <c r="G33" s="816"/>
      <c r="H33" s="816"/>
      <c r="I33" s="816"/>
      <c r="J33" s="816"/>
      <c r="K33" s="816"/>
      <c r="L33" s="816"/>
      <c r="M33" s="816"/>
      <c r="N33" s="816"/>
      <c r="O33" s="816"/>
      <c r="P33" s="817"/>
      <c r="Q33" s="818">
        <v>500</v>
      </c>
      <c r="R33" s="819"/>
      <c r="S33" s="819"/>
      <c r="T33" s="819"/>
      <c r="U33" s="819"/>
      <c r="V33" s="819">
        <v>353</v>
      </c>
      <c r="W33" s="819"/>
      <c r="X33" s="819"/>
      <c r="Y33" s="819"/>
      <c r="Z33" s="819"/>
      <c r="AA33" s="819">
        <v>147</v>
      </c>
      <c r="AB33" s="819"/>
      <c r="AC33" s="819"/>
      <c r="AD33" s="819"/>
      <c r="AE33" s="820"/>
      <c r="AF33" s="821">
        <v>147</v>
      </c>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t="s">
        <v>395</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376</v>
      </c>
      <c r="B63" s="850" t="s">
        <v>398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288</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399</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401</v>
      </c>
      <c r="B66" s="801"/>
      <c r="C66" s="801"/>
      <c r="D66" s="801"/>
      <c r="E66" s="801"/>
      <c r="F66" s="801"/>
      <c r="G66" s="801"/>
      <c r="H66" s="801"/>
      <c r="I66" s="801"/>
      <c r="J66" s="801"/>
      <c r="K66" s="801"/>
      <c r="L66" s="801"/>
      <c r="M66" s="801"/>
      <c r="N66" s="801"/>
      <c r="O66" s="801"/>
      <c r="P66" s="802"/>
      <c r="Q66" s="777" t="s">
        <v>402</v>
      </c>
      <c r="R66" s="778"/>
      <c r="S66" s="778"/>
      <c r="T66" s="778"/>
      <c r="U66" s="779"/>
      <c r="V66" s="777" t="s">
        <v>403</v>
      </c>
      <c r="W66" s="778"/>
      <c r="X66" s="778"/>
      <c r="Y66" s="778"/>
      <c r="Z66" s="779"/>
      <c r="AA66" s="777" t="s">
        <v>404</v>
      </c>
      <c r="AB66" s="778"/>
      <c r="AC66" s="778"/>
      <c r="AD66" s="778"/>
      <c r="AE66" s="779"/>
      <c r="AF66" s="912" t="s">
        <v>405</v>
      </c>
      <c r="AG66" s="873"/>
      <c r="AH66" s="873"/>
      <c r="AI66" s="873"/>
      <c r="AJ66" s="913"/>
      <c r="AK66" s="777" t="s">
        <v>406</v>
      </c>
      <c r="AL66" s="801"/>
      <c r="AM66" s="801"/>
      <c r="AN66" s="801"/>
      <c r="AO66" s="802"/>
      <c r="AP66" s="777" t="s">
        <v>407</v>
      </c>
      <c r="AQ66" s="778"/>
      <c r="AR66" s="778"/>
      <c r="AS66" s="778"/>
      <c r="AT66" s="779"/>
      <c r="AU66" s="777" t="s">
        <v>408</v>
      </c>
      <c r="AV66" s="778"/>
      <c r="AW66" s="778"/>
      <c r="AX66" s="778"/>
      <c r="AY66" s="779"/>
      <c r="AZ66" s="777" t="s">
        <v>364</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566</v>
      </c>
      <c r="C68" s="930"/>
      <c r="D68" s="930"/>
      <c r="E68" s="930"/>
      <c r="F68" s="930"/>
      <c r="G68" s="930"/>
      <c r="H68" s="930"/>
      <c r="I68" s="930"/>
      <c r="J68" s="930"/>
      <c r="K68" s="930"/>
      <c r="L68" s="930"/>
      <c r="M68" s="930"/>
      <c r="N68" s="930"/>
      <c r="O68" s="930"/>
      <c r="P68" s="931"/>
      <c r="Q68" s="932">
        <v>8850</v>
      </c>
      <c r="R68" s="926"/>
      <c r="S68" s="926"/>
      <c r="T68" s="926"/>
      <c r="U68" s="926"/>
      <c r="V68" s="926">
        <v>7338</v>
      </c>
      <c r="W68" s="926"/>
      <c r="X68" s="926"/>
      <c r="Y68" s="926"/>
      <c r="Z68" s="926"/>
      <c r="AA68" s="926">
        <v>1512</v>
      </c>
      <c r="AB68" s="926"/>
      <c r="AC68" s="926"/>
      <c r="AD68" s="926"/>
      <c r="AE68" s="926"/>
      <c r="AF68" s="926">
        <v>1512</v>
      </c>
      <c r="AG68" s="926"/>
      <c r="AH68" s="926"/>
      <c r="AI68" s="926"/>
      <c r="AJ68" s="926"/>
      <c r="AK68" s="926" t="s">
        <v>565</v>
      </c>
      <c r="AL68" s="926"/>
      <c r="AM68" s="926"/>
      <c r="AN68" s="926"/>
      <c r="AO68" s="926"/>
      <c r="AP68" s="926" t="s">
        <v>505</v>
      </c>
      <c r="AQ68" s="926"/>
      <c r="AR68" s="926"/>
      <c r="AS68" s="926"/>
      <c r="AT68" s="926"/>
      <c r="AU68" s="926" t="s">
        <v>505</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567</v>
      </c>
      <c r="C69" s="934"/>
      <c r="D69" s="934"/>
      <c r="E69" s="934"/>
      <c r="F69" s="934"/>
      <c r="G69" s="934"/>
      <c r="H69" s="934"/>
      <c r="I69" s="934"/>
      <c r="J69" s="934"/>
      <c r="K69" s="934"/>
      <c r="L69" s="934"/>
      <c r="M69" s="934"/>
      <c r="N69" s="934"/>
      <c r="O69" s="934"/>
      <c r="P69" s="935"/>
      <c r="Q69" s="936">
        <v>142</v>
      </c>
      <c r="R69" s="891"/>
      <c r="S69" s="891"/>
      <c r="T69" s="891"/>
      <c r="U69" s="891"/>
      <c r="V69" s="891">
        <v>137</v>
      </c>
      <c r="W69" s="891"/>
      <c r="X69" s="891"/>
      <c r="Y69" s="891"/>
      <c r="Z69" s="891"/>
      <c r="AA69" s="891">
        <v>5</v>
      </c>
      <c r="AB69" s="891"/>
      <c r="AC69" s="891"/>
      <c r="AD69" s="891"/>
      <c r="AE69" s="891"/>
      <c r="AF69" s="891">
        <v>5</v>
      </c>
      <c r="AG69" s="891"/>
      <c r="AH69" s="891"/>
      <c r="AI69" s="891"/>
      <c r="AJ69" s="891"/>
      <c r="AK69" s="937" t="s">
        <v>505</v>
      </c>
      <c r="AL69" s="938"/>
      <c r="AM69" s="938"/>
      <c r="AN69" s="938"/>
      <c r="AO69" s="890"/>
      <c r="AP69" s="937" t="s">
        <v>505</v>
      </c>
      <c r="AQ69" s="938"/>
      <c r="AR69" s="938"/>
      <c r="AS69" s="938"/>
      <c r="AT69" s="890"/>
      <c r="AU69" s="937" t="s">
        <v>505</v>
      </c>
      <c r="AV69" s="938"/>
      <c r="AW69" s="938"/>
      <c r="AX69" s="938"/>
      <c r="AY69" s="890"/>
      <c r="AZ69" s="939"/>
      <c r="BA69" s="939"/>
      <c r="BB69" s="939"/>
      <c r="BC69" s="939"/>
      <c r="BD69" s="940"/>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568</v>
      </c>
      <c r="C70" s="934"/>
      <c r="D70" s="934"/>
      <c r="E70" s="934"/>
      <c r="F70" s="934"/>
      <c r="G70" s="934"/>
      <c r="H70" s="934"/>
      <c r="I70" s="934"/>
      <c r="J70" s="934"/>
      <c r="K70" s="934"/>
      <c r="L70" s="934"/>
      <c r="M70" s="934"/>
      <c r="N70" s="934"/>
      <c r="O70" s="934"/>
      <c r="P70" s="935"/>
      <c r="Q70" s="936">
        <v>133</v>
      </c>
      <c r="R70" s="891"/>
      <c r="S70" s="891"/>
      <c r="T70" s="891"/>
      <c r="U70" s="891"/>
      <c r="V70" s="891">
        <v>123</v>
      </c>
      <c r="W70" s="891"/>
      <c r="X70" s="891"/>
      <c r="Y70" s="891"/>
      <c r="Z70" s="891"/>
      <c r="AA70" s="891">
        <v>11</v>
      </c>
      <c r="AB70" s="891"/>
      <c r="AC70" s="891"/>
      <c r="AD70" s="891"/>
      <c r="AE70" s="891"/>
      <c r="AF70" s="891">
        <v>10</v>
      </c>
      <c r="AG70" s="891"/>
      <c r="AH70" s="891"/>
      <c r="AI70" s="891"/>
      <c r="AJ70" s="891"/>
      <c r="AK70" s="937" t="s">
        <v>505</v>
      </c>
      <c r="AL70" s="938"/>
      <c r="AM70" s="938"/>
      <c r="AN70" s="938"/>
      <c r="AO70" s="890"/>
      <c r="AP70" s="937" t="s">
        <v>505</v>
      </c>
      <c r="AQ70" s="938"/>
      <c r="AR70" s="938"/>
      <c r="AS70" s="938"/>
      <c r="AT70" s="890"/>
      <c r="AU70" s="937" t="s">
        <v>505</v>
      </c>
      <c r="AV70" s="938"/>
      <c r="AW70" s="938"/>
      <c r="AX70" s="938"/>
      <c r="AY70" s="890"/>
      <c r="AZ70" s="939"/>
      <c r="BA70" s="939"/>
      <c r="BB70" s="939"/>
      <c r="BC70" s="939"/>
      <c r="BD70" s="940"/>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569</v>
      </c>
      <c r="C71" s="934"/>
      <c r="D71" s="934"/>
      <c r="E71" s="934"/>
      <c r="F71" s="934"/>
      <c r="G71" s="934"/>
      <c r="H71" s="934"/>
      <c r="I71" s="934"/>
      <c r="J71" s="934"/>
      <c r="K71" s="934"/>
      <c r="L71" s="934"/>
      <c r="M71" s="934"/>
      <c r="N71" s="934"/>
      <c r="O71" s="934"/>
      <c r="P71" s="935"/>
      <c r="Q71" s="936">
        <v>389</v>
      </c>
      <c r="R71" s="891"/>
      <c r="S71" s="891"/>
      <c r="T71" s="891"/>
      <c r="U71" s="891"/>
      <c r="V71" s="891">
        <v>407</v>
      </c>
      <c r="W71" s="891"/>
      <c r="X71" s="891"/>
      <c r="Y71" s="891"/>
      <c r="Z71" s="891"/>
      <c r="AA71" s="891">
        <v>7</v>
      </c>
      <c r="AB71" s="891"/>
      <c r="AC71" s="891"/>
      <c r="AD71" s="891"/>
      <c r="AE71" s="891"/>
      <c r="AF71" s="891">
        <v>7</v>
      </c>
      <c r="AG71" s="891"/>
      <c r="AH71" s="891"/>
      <c r="AI71" s="891"/>
      <c r="AJ71" s="891"/>
      <c r="AK71" s="937" t="s">
        <v>505</v>
      </c>
      <c r="AL71" s="938"/>
      <c r="AM71" s="938"/>
      <c r="AN71" s="938"/>
      <c r="AO71" s="890"/>
      <c r="AP71" s="937">
        <v>649</v>
      </c>
      <c r="AQ71" s="938"/>
      <c r="AR71" s="938"/>
      <c r="AS71" s="938"/>
      <c r="AT71" s="890"/>
      <c r="AU71" s="937">
        <v>102</v>
      </c>
      <c r="AV71" s="938"/>
      <c r="AW71" s="938"/>
      <c r="AX71" s="938"/>
      <c r="AY71" s="890"/>
      <c r="AZ71" s="939"/>
      <c r="BA71" s="939"/>
      <c r="BB71" s="939"/>
      <c r="BC71" s="939"/>
      <c r="BD71" s="940"/>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570</v>
      </c>
      <c r="C72" s="934"/>
      <c r="D72" s="934"/>
      <c r="E72" s="934"/>
      <c r="F72" s="934"/>
      <c r="G72" s="934"/>
      <c r="H72" s="934"/>
      <c r="I72" s="934"/>
      <c r="J72" s="934"/>
      <c r="K72" s="934"/>
      <c r="L72" s="934"/>
      <c r="M72" s="934"/>
      <c r="N72" s="934"/>
      <c r="O72" s="934"/>
      <c r="P72" s="935"/>
      <c r="Q72" s="936">
        <v>120</v>
      </c>
      <c r="R72" s="891"/>
      <c r="S72" s="891"/>
      <c r="T72" s="891"/>
      <c r="U72" s="891"/>
      <c r="V72" s="891">
        <v>120</v>
      </c>
      <c r="W72" s="891"/>
      <c r="X72" s="891"/>
      <c r="Y72" s="891"/>
      <c r="Z72" s="891"/>
      <c r="AA72" s="891">
        <v>0</v>
      </c>
      <c r="AB72" s="891"/>
      <c r="AC72" s="891"/>
      <c r="AD72" s="891"/>
      <c r="AE72" s="891"/>
      <c r="AF72" s="891">
        <v>0</v>
      </c>
      <c r="AG72" s="891"/>
      <c r="AH72" s="891"/>
      <c r="AI72" s="891"/>
      <c r="AJ72" s="891"/>
      <c r="AK72" s="937" t="s">
        <v>505</v>
      </c>
      <c r="AL72" s="938"/>
      <c r="AM72" s="938"/>
      <c r="AN72" s="938"/>
      <c r="AO72" s="890"/>
      <c r="AP72" s="937" t="s">
        <v>505</v>
      </c>
      <c r="AQ72" s="938"/>
      <c r="AR72" s="938"/>
      <c r="AS72" s="938"/>
      <c r="AT72" s="890"/>
      <c r="AU72" s="937" t="s">
        <v>505</v>
      </c>
      <c r="AV72" s="938"/>
      <c r="AW72" s="938"/>
      <c r="AX72" s="938"/>
      <c r="AY72" s="890"/>
      <c r="AZ72" s="939"/>
      <c r="BA72" s="939"/>
      <c r="BB72" s="939"/>
      <c r="BC72" s="939"/>
      <c r="BD72" s="940"/>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571</v>
      </c>
      <c r="C73" s="934"/>
      <c r="D73" s="934"/>
      <c r="E73" s="934"/>
      <c r="F73" s="934"/>
      <c r="G73" s="934"/>
      <c r="H73" s="934"/>
      <c r="I73" s="934"/>
      <c r="J73" s="934"/>
      <c r="K73" s="934"/>
      <c r="L73" s="934"/>
      <c r="M73" s="934"/>
      <c r="N73" s="934"/>
      <c r="O73" s="934"/>
      <c r="P73" s="935"/>
      <c r="Q73" s="936">
        <v>6</v>
      </c>
      <c r="R73" s="891"/>
      <c r="S73" s="891"/>
      <c r="T73" s="891"/>
      <c r="U73" s="891"/>
      <c r="V73" s="891">
        <v>5</v>
      </c>
      <c r="W73" s="891"/>
      <c r="X73" s="891"/>
      <c r="Y73" s="891"/>
      <c r="Z73" s="891"/>
      <c r="AA73" s="891">
        <v>1</v>
      </c>
      <c r="AB73" s="891"/>
      <c r="AC73" s="891"/>
      <c r="AD73" s="891"/>
      <c r="AE73" s="891"/>
      <c r="AF73" s="891">
        <v>1</v>
      </c>
      <c r="AG73" s="891"/>
      <c r="AH73" s="891"/>
      <c r="AI73" s="891"/>
      <c r="AJ73" s="891"/>
      <c r="AK73" s="937" t="s">
        <v>505</v>
      </c>
      <c r="AL73" s="938"/>
      <c r="AM73" s="938"/>
      <c r="AN73" s="938"/>
      <c r="AO73" s="890"/>
      <c r="AP73" s="937" t="s">
        <v>505</v>
      </c>
      <c r="AQ73" s="938"/>
      <c r="AR73" s="938"/>
      <c r="AS73" s="938"/>
      <c r="AT73" s="890"/>
      <c r="AU73" s="937" t="s">
        <v>505</v>
      </c>
      <c r="AV73" s="938"/>
      <c r="AW73" s="938"/>
      <c r="AX73" s="938"/>
      <c r="AY73" s="890"/>
      <c r="AZ73" s="939"/>
      <c r="BA73" s="939"/>
      <c r="BB73" s="939"/>
      <c r="BC73" s="939"/>
      <c r="BD73" s="940"/>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572</v>
      </c>
      <c r="C74" s="934"/>
      <c r="D74" s="934"/>
      <c r="E74" s="934"/>
      <c r="F74" s="934"/>
      <c r="G74" s="934"/>
      <c r="H74" s="934"/>
      <c r="I74" s="934"/>
      <c r="J74" s="934"/>
      <c r="K74" s="934"/>
      <c r="L74" s="934"/>
      <c r="M74" s="934"/>
      <c r="N74" s="934"/>
      <c r="O74" s="934"/>
      <c r="P74" s="935"/>
      <c r="Q74" s="936">
        <v>63</v>
      </c>
      <c r="R74" s="891"/>
      <c r="S74" s="891"/>
      <c r="T74" s="891"/>
      <c r="U74" s="891"/>
      <c r="V74" s="891">
        <v>62</v>
      </c>
      <c r="W74" s="891"/>
      <c r="X74" s="891"/>
      <c r="Y74" s="891"/>
      <c r="Z74" s="891"/>
      <c r="AA74" s="891">
        <v>8</v>
      </c>
      <c r="AB74" s="891"/>
      <c r="AC74" s="891"/>
      <c r="AD74" s="891"/>
      <c r="AE74" s="891"/>
      <c r="AF74" s="891">
        <v>8</v>
      </c>
      <c r="AG74" s="891"/>
      <c r="AH74" s="891"/>
      <c r="AI74" s="891"/>
      <c r="AJ74" s="891"/>
      <c r="AK74" s="937" t="s">
        <v>505</v>
      </c>
      <c r="AL74" s="938"/>
      <c r="AM74" s="938"/>
      <c r="AN74" s="938"/>
      <c r="AO74" s="890"/>
      <c r="AP74" s="937" t="s">
        <v>505</v>
      </c>
      <c r="AQ74" s="938"/>
      <c r="AR74" s="938"/>
      <c r="AS74" s="938"/>
      <c r="AT74" s="890"/>
      <c r="AU74" s="937" t="s">
        <v>505</v>
      </c>
      <c r="AV74" s="938"/>
      <c r="AW74" s="938"/>
      <c r="AX74" s="938"/>
      <c r="AY74" s="890"/>
      <c r="AZ74" s="939"/>
      <c r="BA74" s="939"/>
      <c r="BB74" s="939"/>
      <c r="BC74" s="939"/>
      <c r="BD74" s="940"/>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573</v>
      </c>
      <c r="C75" s="934"/>
      <c r="D75" s="934"/>
      <c r="E75" s="934"/>
      <c r="F75" s="934"/>
      <c r="G75" s="934"/>
      <c r="H75" s="934"/>
      <c r="I75" s="934"/>
      <c r="J75" s="934"/>
      <c r="K75" s="934"/>
      <c r="L75" s="934"/>
      <c r="M75" s="934"/>
      <c r="N75" s="934"/>
      <c r="O75" s="934"/>
      <c r="P75" s="935"/>
      <c r="Q75" s="941">
        <v>141</v>
      </c>
      <c r="R75" s="938"/>
      <c r="S75" s="938"/>
      <c r="T75" s="938"/>
      <c r="U75" s="890"/>
      <c r="V75" s="937">
        <v>140</v>
      </c>
      <c r="W75" s="938"/>
      <c r="X75" s="938"/>
      <c r="Y75" s="938"/>
      <c r="Z75" s="890"/>
      <c r="AA75" s="937">
        <v>1</v>
      </c>
      <c r="AB75" s="938"/>
      <c r="AC75" s="938"/>
      <c r="AD75" s="938"/>
      <c r="AE75" s="890"/>
      <c r="AF75" s="937">
        <v>1</v>
      </c>
      <c r="AG75" s="938"/>
      <c r="AH75" s="938"/>
      <c r="AI75" s="938"/>
      <c r="AJ75" s="890"/>
      <c r="AK75" s="937">
        <v>17</v>
      </c>
      <c r="AL75" s="938"/>
      <c r="AM75" s="938"/>
      <c r="AN75" s="938"/>
      <c r="AO75" s="890"/>
      <c r="AP75" s="937" t="s">
        <v>505</v>
      </c>
      <c r="AQ75" s="938"/>
      <c r="AR75" s="938"/>
      <c r="AS75" s="938"/>
      <c r="AT75" s="890"/>
      <c r="AU75" s="937" t="s">
        <v>505</v>
      </c>
      <c r="AV75" s="938"/>
      <c r="AW75" s="938"/>
      <c r="AX75" s="938"/>
      <c r="AY75" s="890"/>
      <c r="AZ75" s="939"/>
      <c r="BA75" s="939"/>
      <c r="BB75" s="939"/>
      <c r="BC75" s="939"/>
      <c r="BD75" s="940"/>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574</v>
      </c>
      <c r="C76" s="934"/>
      <c r="D76" s="934"/>
      <c r="E76" s="934"/>
      <c r="F76" s="934"/>
      <c r="G76" s="934"/>
      <c r="H76" s="934"/>
      <c r="I76" s="934"/>
      <c r="J76" s="934"/>
      <c r="K76" s="934"/>
      <c r="L76" s="934"/>
      <c r="M76" s="934"/>
      <c r="N76" s="934"/>
      <c r="O76" s="934"/>
      <c r="P76" s="935"/>
      <c r="Q76" s="941">
        <v>127</v>
      </c>
      <c r="R76" s="938"/>
      <c r="S76" s="938"/>
      <c r="T76" s="938"/>
      <c r="U76" s="890"/>
      <c r="V76" s="937">
        <v>115</v>
      </c>
      <c r="W76" s="938"/>
      <c r="X76" s="938"/>
      <c r="Y76" s="938"/>
      <c r="Z76" s="890"/>
      <c r="AA76" s="937">
        <v>12</v>
      </c>
      <c r="AB76" s="938"/>
      <c r="AC76" s="938"/>
      <c r="AD76" s="938"/>
      <c r="AE76" s="890"/>
      <c r="AF76" s="937">
        <v>10</v>
      </c>
      <c r="AG76" s="938"/>
      <c r="AH76" s="938"/>
      <c r="AI76" s="938"/>
      <c r="AJ76" s="890"/>
      <c r="AK76" s="937" t="s">
        <v>505</v>
      </c>
      <c r="AL76" s="938"/>
      <c r="AM76" s="938"/>
      <c r="AN76" s="938"/>
      <c r="AO76" s="890"/>
      <c r="AP76" s="937" t="s">
        <v>505</v>
      </c>
      <c r="AQ76" s="938"/>
      <c r="AR76" s="938"/>
      <c r="AS76" s="938"/>
      <c r="AT76" s="890"/>
      <c r="AU76" s="937" t="s">
        <v>505</v>
      </c>
      <c r="AV76" s="938"/>
      <c r="AW76" s="938"/>
      <c r="AX76" s="938"/>
      <c r="AY76" s="890"/>
      <c r="AZ76" s="939"/>
      <c r="BA76" s="939"/>
      <c r="BB76" s="939"/>
      <c r="BC76" s="939"/>
      <c r="BD76" s="940"/>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575</v>
      </c>
      <c r="C77" s="934"/>
      <c r="D77" s="934"/>
      <c r="E77" s="934"/>
      <c r="F77" s="934"/>
      <c r="G77" s="934"/>
      <c r="H77" s="934"/>
      <c r="I77" s="934"/>
      <c r="J77" s="934"/>
      <c r="K77" s="934"/>
      <c r="L77" s="934"/>
      <c r="M77" s="934"/>
      <c r="N77" s="934"/>
      <c r="O77" s="934"/>
      <c r="P77" s="935"/>
      <c r="Q77" s="941">
        <v>145875</v>
      </c>
      <c r="R77" s="938"/>
      <c r="S77" s="938"/>
      <c r="T77" s="938"/>
      <c r="U77" s="890"/>
      <c r="V77" s="937">
        <v>144159</v>
      </c>
      <c r="W77" s="938"/>
      <c r="X77" s="938"/>
      <c r="Y77" s="938"/>
      <c r="Z77" s="890"/>
      <c r="AA77" s="937">
        <v>1716</v>
      </c>
      <c r="AB77" s="938"/>
      <c r="AC77" s="938"/>
      <c r="AD77" s="938"/>
      <c r="AE77" s="890"/>
      <c r="AF77" s="937">
        <v>1716</v>
      </c>
      <c r="AG77" s="938"/>
      <c r="AH77" s="938"/>
      <c r="AI77" s="938"/>
      <c r="AJ77" s="890"/>
      <c r="AK77" s="937">
        <v>26</v>
      </c>
      <c r="AL77" s="938"/>
      <c r="AM77" s="938"/>
      <c r="AN77" s="938"/>
      <c r="AO77" s="890"/>
      <c r="AP77" s="937" t="s">
        <v>505</v>
      </c>
      <c r="AQ77" s="938"/>
      <c r="AR77" s="938"/>
      <c r="AS77" s="938"/>
      <c r="AT77" s="890"/>
      <c r="AU77" s="937" t="s">
        <v>505</v>
      </c>
      <c r="AV77" s="938"/>
      <c r="AW77" s="938"/>
      <c r="AX77" s="938"/>
      <c r="AY77" s="890"/>
      <c r="AZ77" s="939"/>
      <c r="BA77" s="939"/>
      <c r="BB77" s="939"/>
      <c r="BC77" s="939"/>
      <c r="BD77" s="940"/>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576</v>
      </c>
      <c r="C78" s="934"/>
      <c r="D78" s="934"/>
      <c r="E78" s="934"/>
      <c r="F78" s="934"/>
      <c r="G78" s="934"/>
      <c r="H78" s="934"/>
      <c r="I78" s="934"/>
      <c r="J78" s="934"/>
      <c r="K78" s="934"/>
      <c r="L78" s="934"/>
      <c r="M78" s="934"/>
      <c r="N78" s="934"/>
      <c r="O78" s="934"/>
      <c r="P78" s="935"/>
      <c r="Q78" s="936">
        <v>232</v>
      </c>
      <c r="R78" s="891"/>
      <c r="S78" s="891"/>
      <c r="T78" s="891"/>
      <c r="U78" s="891"/>
      <c r="V78" s="891">
        <v>232</v>
      </c>
      <c r="W78" s="891"/>
      <c r="X78" s="891"/>
      <c r="Y78" s="891"/>
      <c r="Z78" s="891"/>
      <c r="AA78" s="891">
        <v>0</v>
      </c>
      <c r="AB78" s="891"/>
      <c r="AC78" s="891"/>
      <c r="AD78" s="891"/>
      <c r="AE78" s="891"/>
      <c r="AF78" s="891">
        <v>0</v>
      </c>
      <c r="AG78" s="891"/>
      <c r="AH78" s="891"/>
      <c r="AI78" s="891"/>
      <c r="AJ78" s="891"/>
      <c r="AK78" s="891">
        <v>4</v>
      </c>
      <c r="AL78" s="891"/>
      <c r="AM78" s="891"/>
      <c r="AN78" s="891"/>
      <c r="AO78" s="891"/>
      <c r="AP78" s="937" t="s">
        <v>505</v>
      </c>
      <c r="AQ78" s="938"/>
      <c r="AR78" s="938"/>
      <c r="AS78" s="938"/>
      <c r="AT78" s="890"/>
      <c r="AU78" s="937" t="s">
        <v>505</v>
      </c>
      <c r="AV78" s="938"/>
      <c r="AW78" s="938"/>
      <c r="AX78" s="938"/>
      <c r="AY78" s="890"/>
      <c r="AZ78" s="939"/>
      <c r="BA78" s="939"/>
      <c r="BB78" s="939"/>
      <c r="BC78" s="939"/>
      <c r="BD78" s="940"/>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9"/>
      <c r="BA79" s="939"/>
      <c r="BB79" s="939"/>
      <c r="BC79" s="939"/>
      <c r="BD79" s="940"/>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9"/>
      <c r="BA80" s="939"/>
      <c r="BB80" s="939"/>
      <c r="BC80" s="939"/>
      <c r="BD80" s="940"/>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9"/>
      <c r="BA81" s="939"/>
      <c r="BB81" s="939"/>
      <c r="BC81" s="939"/>
      <c r="BD81" s="940"/>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9"/>
      <c r="BA82" s="939"/>
      <c r="BB82" s="939"/>
      <c r="BC82" s="939"/>
      <c r="BD82" s="940"/>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9"/>
      <c r="BA83" s="939"/>
      <c r="BB83" s="939"/>
      <c r="BC83" s="939"/>
      <c r="BD83" s="940"/>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9"/>
      <c r="BA84" s="939"/>
      <c r="BB84" s="939"/>
      <c r="BC84" s="939"/>
      <c r="BD84" s="940"/>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9"/>
      <c r="BA85" s="939"/>
      <c r="BB85" s="939"/>
      <c r="BC85" s="939"/>
      <c r="BD85" s="940"/>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9"/>
      <c r="BA86" s="939"/>
      <c r="BB86" s="939"/>
      <c r="BC86" s="939"/>
      <c r="BD86" s="940"/>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376</v>
      </c>
      <c r="B88" s="850" t="s">
        <v>409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850" t="s">
        <v>410</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418</v>
      </c>
      <c r="AB109" s="955"/>
      <c r="AC109" s="955"/>
      <c r="AD109" s="955"/>
      <c r="AE109" s="956"/>
      <c r="AF109" s="954" t="s">
        <v>296</v>
      </c>
      <c r="AG109" s="955"/>
      <c r="AH109" s="955"/>
      <c r="AI109" s="955"/>
      <c r="AJ109" s="956"/>
      <c r="AK109" s="954" t="s">
        <v>295</v>
      </c>
      <c r="AL109" s="955"/>
      <c r="AM109" s="955"/>
      <c r="AN109" s="955"/>
      <c r="AO109" s="956"/>
      <c r="AP109" s="954" t="s">
        <v>419</v>
      </c>
      <c r="AQ109" s="955"/>
      <c r="AR109" s="955"/>
      <c r="AS109" s="955"/>
      <c r="AT109" s="957"/>
      <c r="AU109" s="974" t="s">
        <v>417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418</v>
      </c>
      <c r="BR109" s="955"/>
      <c r="BS109" s="955"/>
      <c r="BT109" s="955"/>
      <c r="BU109" s="956"/>
      <c r="BV109" s="954" t="s">
        <v>296</v>
      </c>
      <c r="BW109" s="955"/>
      <c r="BX109" s="955"/>
      <c r="BY109" s="955"/>
      <c r="BZ109" s="956"/>
      <c r="CA109" s="954" t="s">
        <v>295</v>
      </c>
      <c r="CB109" s="955"/>
      <c r="CC109" s="955"/>
      <c r="CD109" s="955"/>
      <c r="CE109" s="956"/>
      <c r="CF109" s="975" t="s">
        <v>419</v>
      </c>
      <c r="CG109" s="975"/>
      <c r="CH109" s="975"/>
      <c r="CI109" s="975"/>
      <c r="CJ109" s="975"/>
      <c r="CK109" s="954" t="s">
        <v>420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418</v>
      </c>
      <c r="DH109" s="955"/>
      <c r="DI109" s="955"/>
      <c r="DJ109" s="955"/>
      <c r="DK109" s="956"/>
      <c r="DL109" s="954" t="s">
        <v>296</v>
      </c>
      <c r="DM109" s="955"/>
      <c r="DN109" s="955"/>
      <c r="DO109" s="955"/>
      <c r="DP109" s="956"/>
      <c r="DQ109" s="954" t="s">
        <v>295</v>
      </c>
      <c r="DR109" s="955"/>
      <c r="DS109" s="955"/>
      <c r="DT109" s="955"/>
      <c r="DU109" s="956"/>
      <c r="DV109" s="954" t="s">
        <v>419</v>
      </c>
      <c r="DW109" s="955"/>
      <c r="DX109" s="955"/>
      <c r="DY109" s="955"/>
      <c r="DZ109" s="957"/>
    </row>
    <row r="110" spans="1:131" s="226" customFormat="1" ht="26.25" customHeight="1" x14ac:dyDescent="0.15">
      <c r="A110" s="958" t="s">
        <v>421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158858</v>
      </c>
      <c r="AB110" s="962"/>
      <c r="AC110" s="962"/>
      <c r="AD110" s="962"/>
      <c r="AE110" s="963"/>
      <c r="AF110" s="964">
        <v>166633</v>
      </c>
      <c r="AG110" s="962"/>
      <c r="AH110" s="962"/>
      <c r="AI110" s="962"/>
      <c r="AJ110" s="963"/>
      <c r="AK110" s="964">
        <v>219020</v>
      </c>
      <c r="AL110" s="962"/>
      <c r="AM110" s="962"/>
      <c r="AN110" s="962"/>
      <c r="AO110" s="963"/>
      <c r="AP110" s="965">
        <v>17.899999999999999</v>
      </c>
      <c r="AQ110" s="966"/>
      <c r="AR110" s="966"/>
      <c r="AS110" s="966"/>
      <c r="AT110" s="967"/>
      <c r="AU110" s="968" t="s">
        <v>67</v>
      </c>
      <c r="AV110" s="969"/>
      <c r="AW110" s="969"/>
      <c r="AX110" s="969"/>
      <c r="AY110" s="969"/>
      <c r="AZ110" s="1010" t="s">
        <v>422</v>
      </c>
      <c r="BA110" s="959"/>
      <c r="BB110" s="959"/>
      <c r="BC110" s="959"/>
      <c r="BD110" s="959"/>
      <c r="BE110" s="959"/>
      <c r="BF110" s="959"/>
      <c r="BG110" s="959"/>
      <c r="BH110" s="959"/>
      <c r="BI110" s="959"/>
      <c r="BJ110" s="959"/>
      <c r="BK110" s="959"/>
      <c r="BL110" s="959"/>
      <c r="BM110" s="959"/>
      <c r="BN110" s="959"/>
      <c r="BO110" s="959"/>
      <c r="BP110" s="960"/>
      <c r="BQ110" s="996">
        <v>2489808</v>
      </c>
      <c r="BR110" s="997"/>
      <c r="BS110" s="997"/>
      <c r="BT110" s="997"/>
      <c r="BU110" s="997"/>
      <c r="BV110" s="997">
        <v>2535607</v>
      </c>
      <c r="BW110" s="997"/>
      <c r="BX110" s="997"/>
      <c r="BY110" s="997"/>
      <c r="BZ110" s="997"/>
      <c r="CA110" s="997">
        <v>3128526</v>
      </c>
      <c r="CB110" s="997"/>
      <c r="CC110" s="997"/>
      <c r="CD110" s="997"/>
      <c r="CE110" s="997"/>
      <c r="CF110" s="1011">
        <v>256.39999999999998</v>
      </c>
      <c r="CG110" s="1012"/>
      <c r="CH110" s="1012"/>
      <c r="CI110" s="1012"/>
      <c r="CJ110" s="1012"/>
      <c r="CK110" s="1013" t="s">
        <v>423</v>
      </c>
      <c r="CL110" s="1014"/>
      <c r="CM110" s="993" t="s">
        <v>424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425</v>
      </c>
      <c r="DH110" s="997"/>
      <c r="DI110" s="997"/>
      <c r="DJ110" s="997"/>
      <c r="DK110" s="997"/>
      <c r="DL110" s="997" t="s">
        <v>425</v>
      </c>
      <c r="DM110" s="997"/>
      <c r="DN110" s="997"/>
      <c r="DO110" s="997"/>
      <c r="DP110" s="997"/>
      <c r="DQ110" s="997" t="s">
        <v>425</v>
      </c>
      <c r="DR110" s="997"/>
      <c r="DS110" s="997"/>
      <c r="DT110" s="997"/>
      <c r="DU110" s="997"/>
      <c r="DV110" s="998" t="s">
        <v>425</v>
      </c>
      <c r="DW110" s="998"/>
      <c r="DX110" s="998"/>
      <c r="DY110" s="998"/>
      <c r="DZ110" s="999"/>
    </row>
    <row r="111" spans="1:131" s="226" customFormat="1" ht="26.25" customHeight="1" x14ac:dyDescent="0.15">
      <c r="A111" s="1000" t="s">
        <v>426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427</v>
      </c>
      <c r="AB111" s="1004"/>
      <c r="AC111" s="1004"/>
      <c r="AD111" s="1004"/>
      <c r="AE111" s="1005"/>
      <c r="AF111" s="1006" t="s">
        <v>425</v>
      </c>
      <c r="AG111" s="1004"/>
      <c r="AH111" s="1004"/>
      <c r="AI111" s="1004"/>
      <c r="AJ111" s="1005"/>
      <c r="AK111" s="1006" t="s">
        <v>427</v>
      </c>
      <c r="AL111" s="1004"/>
      <c r="AM111" s="1004"/>
      <c r="AN111" s="1004"/>
      <c r="AO111" s="1005"/>
      <c r="AP111" s="1007" t="s">
        <v>425</v>
      </c>
      <c r="AQ111" s="1008"/>
      <c r="AR111" s="1008"/>
      <c r="AS111" s="1008"/>
      <c r="AT111" s="1009"/>
      <c r="AU111" s="970"/>
      <c r="AV111" s="971"/>
      <c r="AW111" s="971"/>
      <c r="AX111" s="971"/>
      <c r="AY111" s="971"/>
      <c r="AZ111" s="1019" t="s">
        <v>428</v>
      </c>
      <c r="BA111" s="1020"/>
      <c r="BB111" s="1020"/>
      <c r="BC111" s="1020"/>
      <c r="BD111" s="1020"/>
      <c r="BE111" s="1020"/>
      <c r="BF111" s="1020"/>
      <c r="BG111" s="1020"/>
      <c r="BH111" s="1020"/>
      <c r="BI111" s="1020"/>
      <c r="BJ111" s="1020"/>
      <c r="BK111" s="1020"/>
      <c r="BL111" s="1020"/>
      <c r="BM111" s="1020"/>
      <c r="BN111" s="1020"/>
      <c r="BO111" s="1020"/>
      <c r="BP111" s="1021"/>
      <c r="BQ111" s="989" t="s">
        <v>427</v>
      </c>
      <c r="BR111" s="990"/>
      <c r="BS111" s="990"/>
      <c r="BT111" s="990"/>
      <c r="BU111" s="990"/>
      <c r="BV111" s="990" t="s">
        <v>425</v>
      </c>
      <c r="BW111" s="990"/>
      <c r="BX111" s="990"/>
      <c r="BY111" s="990"/>
      <c r="BZ111" s="990"/>
      <c r="CA111" s="990" t="s">
        <v>427</v>
      </c>
      <c r="CB111" s="990"/>
      <c r="CC111" s="990"/>
      <c r="CD111" s="990"/>
      <c r="CE111" s="990"/>
      <c r="CF111" s="984" t="s">
        <v>425</v>
      </c>
      <c r="CG111" s="985"/>
      <c r="CH111" s="985"/>
      <c r="CI111" s="985"/>
      <c r="CJ111" s="985"/>
      <c r="CK111" s="1015"/>
      <c r="CL111" s="1016"/>
      <c r="CM111" s="986" t="s">
        <v>429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427</v>
      </c>
      <c r="DH111" s="990"/>
      <c r="DI111" s="990"/>
      <c r="DJ111" s="990"/>
      <c r="DK111" s="990"/>
      <c r="DL111" s="990" t="s">
        <v>427</v>
      </c>
      <c r="DM111" s="990"/>
      <c r="DN111" s="990"/>
      <c r="DO111" s="990"/>
      <c r="DP111" s="990"/>
      <c r="DQ111" s="990" t="s">
        <v>427</v>
      </c>
      <c r="DR111" s="990"/>
      <c r="DS111" s="990"/>
      <c r="DT111" s="990"/>
      <c r="DU111" s="990"/>
      <c r="DV111" s="991" t="s">
        <v>427</v>
      </c>
      <c r="DW111" s="991"/>
      <c r="DX111" s="991"/>
      <c r="DY111" s="991"/>
      <c r="DZ111" s="992"/>
    </row>
    <row r="112" spans="1:131" s="226" customFormat="1" ht="26.25" customHeight="1" x14ac:dyDescent="0.15">
      <c r="A112" s="1022" t="s">
        <v>430</v>
      </c>
      <c r="B112" s="1023"/>
      <c r="C112" s="1020" t="s">
        <v>431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432</v>
      </c>
      <c r="AB112" s="1029"/>
      <c r="AC112" s="1029"/>
      <c r="AD112" s="1029"/>
      <c r="AE112" s="1030"/>
      <c r="AF112" s="1031" t="s">
        <v>432</v>
      </c>
      <c r="AG112" s="1029"/>
      <c r="AH112" s="1029"/>
      <c r="AI112" s="1029"/>
      <c r="AJ112" s="1030"/>
      <c r="AK112" s="1031" t="s">
        <v>432</v>
      </c>
      <c r="AL112" s="1029"/>
      <c r="AM112" s="1029"/>
      <c r="AN112" s="1029"/>
      <c r="AO112" s="1030"/>
      <c r="AP112" s="1032" t="s">
        <v>432</v>
      </c>
      <c r="AQ112" s="1033"/>
      <c r="AR112" s="1033"/>
      <c r="AS112" s="1033"/>
      <c r="AT112" s="1034"/>
      <c r="AU112" s="970"/>
      <c r="AV112" s="971"/>
      <c r="AW112" s="971"/>
      <c r="AX112" s="971"/>
      <c r="AY112" s="971"/>
      <c r="AZ112" s="1019" t="s">
        <v>433</v>
      </c>
      <c r="BA112" s="1020"/>
      <c r="BB112" s="1020"/>
      <c r="BC112" s="1020"/>
      <c r="BD112" s="1020"/>
      <c r="BE112" s="1020"/>
      <c r="BF112" s="1020"/>
      <c r="BG112" s="1020"/>
      <c r="BH112" s="1020"/>
      <c r="BI112" s="1020"/>
      <c r="BJ112" s="1020"/>
      <c r="BK112" s="1020"/>
      <c r="BL112" s="1020"/>
      <c r="BM112" s="1020"/>
      <c r="BN112" s="1020"/>
      <c r="BO112" s="1020"/>
      <c r="BP112" s="1021"/>
      <c r="BQ112" s="989">
        <v>186142</v>
      </c>
      <c r="BR112" s="990"/>
      <c r="BS112" s="990"/>
      <c r="BT112" s="990"/>
      <c r="BU112" s="990"/>
      <c r="BV112" s="990">
        <v>174280</v>
      </c>
      <c r="BW112" s="990"/>
      <c r="BX112" s="990"/>
      <c r="BY112" s="990"/>
      <c r="BZ112" s="990"/>
      <c r="CA112" s="990">
        <v>148376</v>
      </c>
      <c r="CB112" s="990"/>
      <c r="CC112" s="990"/>
      <c r="CD112" s="990"/>
      <c r="CE112" s="990"/>
      <c r="CF112" s="984">
        <v>12.2</v>
      </c>
      <c r="CG112" s="985"/>
      <c r="CH112" s="985"/>
      <c r="CI112" s="985"/>
      <c r="CJ112" s="985"/>
      <c r="CK112" s="1015"/>
      <c r="CL112" s="1016"/>
      <c r="CM112" s="986" t="s">
        <v>434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435</v>
      </c>
      <c r="DH112" s="990"/>
      <c r="DI112" s="990"/>
      <c r="DJ112" s="990"/>
      <c r="DK112" s="990"/>
      <c r="DL112" s="990" t="s">
        <v>432</v>
      </c>
      <c r="DM112" s="990"/>
      <c r="DN112" s="990"/>
      <c r="DO112" s="990"/>
      <c r="DP112" s="990"/>
      <c r="DQ112" s="990" t="s">
        <v>432</v>
      </c>
      <c r="DR112" s="990"/>
      <c r="DS112" s="990"/>
      <c r="DT112" s="990"/>
      <c r="DU112" s="990"/>
      <c r="DV112" s="991" t="s">
        <v>432</v>
      </c>
      <c r="DW112" s="991"/>
      <c r="DX112" s="991"/>
      <c r="DY112" s="991"/>
      <c r="DZ112" s="992"/>
    </row>
    <row r="113" spans="1:130" s="226" customFormat="1" ht="26.25" customHeight="1" x14ac:dyDescent="0.15">
      <c r="A113" s="1024"/>
      <c r="B113" s="1025"/>
      <c r="C113" s="1020" t="s">
        <v>436</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21135</v>
      </c>
      <c r="AB113" s="1004"/>
      <c r="AC113" s="1004"/>
      <c r="AD113" s="1004"/>
      <c r="AE113" s="1005"/>
      <c r="AF113" s="1006">
        <v>20686</v>
      </c>
      <c r="AG113" s="1004"/>
      <c r="AH113" s="1004"/>
      <c r="AI113" s="1004"/>
      <c r="AJ113" s="1005"/>
      <c r="AK113" s="1006">
        <v>16668</v>
      </c>
      <c r="AL113" s="1004"/>
      <c r="AM113" s="1004"/>
      <c r="AN113" s="1004"/>
      <c r="AO113" s="1005"/>
      <c r="AP113" s="1007">
        <v>1.4</v>
      </c>
      <c r="AQ113" s="1008"/>
      <c r="AR113" s="1008"/>
      <c r="AS113" s="1008"/>
      <c r="AT113" s="1009"/>
      <c r="AU113" s="970"/>
      <c r="AV113" s="971"/>
      <c r="AW113" s="971"/>
      <c r="AX113" s="971"/>
      <c r="AY113" s="971"/>
      <c r="AZ113" s="1019" t="s">
        <v>437</v>
      </c>
      <c r="BA113" s="1020"/>
      <c r="BB113" s="1020"/>
      <c r="BC113" s="1020"/>
      <c r="BD113" s="1020"/>
      <c r="BE113" s="1020"/>
      <c r="BF113" s="1020"/>
      <c r="BG113" s="1020"/>
      <c r="BH113" s="1020"/>
      <c r="BI113" s="1020"/>
      <c r="BJ113" s="1020"/>
      <c r="BK113" s="1020"/>
      <c r="BL113" s="1020"/>
      <c r="BM113" s="1020"/>
      <c r="BN113" s="1020"/>
      <c r="BO113" s="1020"/>
      <c r="BP113" s="1021"/>
      <c r="BQ113" s="989">
        <v>101803</v>
      </c>
      <c r="BR113" s="990"/>
      <c r="BS113" s="990"/>
      <c r="BT113" s="990"/>
      <c r="BU113" s="990"/>
      <c r="BV113" s="990">
        <v>101803</v>
      </c>
      <c r="BW113" s="990"/>
      <c r="BX113" s="990"/>
      <c r="BY113" s="990"/>
      <c r="BZ113" s="990"/>
      <c r="CA113" s="990">
        <v>101803</v>
      </c>
      <c r="CB113" s="990"/>
      <c r="CC113" s="990"/>
      <c r="CD113" s="990"/>
      <c r="CE113" s="990"/>
      <c r="CF113" s="984">
        <v>8.3000000000000007</v>
      </c>
      <c r="CG113" s="985"/>
      <c r="CH113" s="985"/>
      <c r="CI113" s="985"/>
      <c r="CJ113" s="985"/>
      <c r="CK113" s="1015"/>
      <c r="CL113" s="1016"/>
      <c r="CM113" s="986" t="s">
        <v>438</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432</v>
      </c>
      <c r="DH113" s="1029"/>
      <c r="DI113" s="1029"/>
      <c r="DJ113" s="1029"/>
      <c r="DK113" s="1030"/>
      <c r="DL113" s="1031" t="s">
        <v>432</v>
      </c>
      <c r="DM113" s="1029"/>
      <c r="DN113" s="1029"/>
      <c r="DO113" s="1029"/>
      <c r="DP113" s="1030"/>
      <c r="DQ113" s="1031" t="s">
        <v>432</v>
      </c>
      <c r="DR113" s="1029"/>
      <c r="DS113" s="1029"/>
      <c r="DT113" s="1029"/>
      <c r="DU113" s="1030"/>
      <c r="DV113" s="1032" t="s">
        <v>432</v>
      </c>
      <c r="DW113" s="1033"/>
      <c r="DX113" s="1033"/>
      <c r="DY113" s="1033"/>
      <c r="DZ113" s="1034"/>
    </row>
    <row r="114" spans="1:130" s="226" customFormat="1" ht="26.25" customHeight="1" x14ac:dyDescent="0.15">
      <c r="A114" s="1024"/>
      <c r="B114" s="1025"/>
      <c r="C114" s="1020" t="s">
        <v>439</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432</v>
      </c>
      <c r="AB114" s="1029"/>
      <c r="AC114" s="1029"/>
      <c r="AD114" s="1029"/>
      <c r="AE114" s="1030"/>
      <c r="AF114" s="1031" t="s">
        <v>432</v>
      </c>
      <c r="AG114" s="1029"/>
      <c r="AH114" s="1029"/>
      <c r="AI114" s="1029"/>
      <c r="AJ114" s="1030"/>
      <c r="AK114" s="1031" t="s">
        <v>432</v>
      </c>
      <c r="AL114" s="1029"/>
      <c r="AM114" s="1029"/>
      <c r="AN114" s="1029"/>
      <c r="AO114" s="1030"/>
      <c r="AP114" s="1032" t="s">
        <v>432</v>
      </c>
      <c r="AQ114" s="1033"/>
      <c r="AR114" s="1033"/>
      <c r="AS114" s="1033"/>
      <c r="AT114" s="1034"/>
      <c r="AU114" s="970"/>
      <c r="AV114" s="971"/>
      <c r="AW114" s="971"/>
      <c r="AX114" s="971"/>
      <c r="AY114" s="971"/>
      <c r="AZ114" s="1019" t="s">
        <v>440</v>
      </c>
      <c r="BA114" s="1020"/>
      <c r="BB114" s="1020"/>
      <c r="BC114" s="1020"/>
      <c r="BD114" s="1020"/>
      <c r="BE114" s="1020"/>
      <c r="BF114" s="1020"/>
      <c r="BG114" s="1020"/>
      <c r="BH114" s="1020"/>
      <c r="BI114" s="1020"/>
      <c r="BJ114" s="1020"/>
      <c r="BK114" s="1020"/>
      <c r="BL114" s="1020"/>
      <c r="BM114" s="1020"/>
      <c r="BN114" s="1020"/>
      <c r="BO114" s="1020"/>
      <c r="BP114" s="1021"/>
      <c r="BQ114" s="989">
        <v>646922</v>
      </c>
      <c r="BR114" s="990"/>
      <c r="BS114" s="990"/>
      <c r="BT114" s="990"/>
      <c r="BU114" s="990"/>
      <c r="BV114" s="990">
        <v>602844</v>
      </c>
      <c r="BW114" s="990"/>
      <c r="BX114" s="990"/>
      <c r="BY114" s="990"/>
      <c r="BZ114" s="990"/>
      <c r="CA114" s="990">
        <v>580136</v>
      </c>
      <c r="CB114" s="990"/>
      <c r="CC114" s="990"/>
      <c r="CD114" s="990"/>
      <c r="CE114" s="990"/>
      <c r="CF114" s="984">
        <v>47.5</v>
      </c>
      <c r="CG114" s="985"/>
      <c r="CH114" s="985"/>
      <c r="CI114" s="985"/>
      <c r="CJ114" s="985"/>
      <c r="CK114" s="1015"/>
      <c r="CL114" s="1016"/>
      <c r="CM114" s="986" t="s">
        <v>441</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432</v>
      </c>
      <c r="DH114" s="1029"/>
      <c r="DI114" s="1029"/>
      <c r="DJ114" s="1029"/>
      <c r="DK114" s="1030"/>
      <c r="DL114" s="1031" t="s">
        <v>432</v>
      </c>
      <c r="DM114" s="1029"/>
      <c r="DN114" s="1029"/>
      <c r="DO114" s="1029"/>
      <c r="DP114" s="1030"/>
      <c r="DQ114" s="1031" t="s">
        <v>432</v>
      </c>
      <c r="DR114" s="1029"/>
      <c r="DS114" s="1029"/>
      <c r="DT114" s="1029"/>
      <c r="DU114" s="1030"/>
      <c r="DV114" s="1032" t="s">
        <v>432</v>
      </c>
      <c r="DW114" s="1033"/>
      <c r="DX114" s="1033"/>
      <c r="DY114" s="1033"/>
      <c r="DZ114" s="1034"/>
    </row>
    <row r="115" spans="1:130" s="226" customFormat="1" ht="26.25" customHeight="1" x14ac:dyDescent="0.15">
      <c r="A115" s="1024"/>
      <c r="B115" s="1025"/>
      <c r="C115" s="1020" t="s">
        <v>442</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432</v>
      </c>
      <c r="AB115" s="1004"/>
      <c r="AC115" s="1004"/>
      <c r="AD115" s="1004"/>
      <c r="AE115" s="1005"/>
      <c r="AF115" s="1006" t="s">
        <v>432</v>
      </c>
      <c r="AG115" s="1004"/>
      <c r="AH115" s="1004"/>
      <c r="AI115" s="1004"/>
      <c r="AJ115" s="1005"/>
      <c r="AK115" s="1006" t="s">
        <v>432</v>
      </c>
      <c r="AL115" s="1004"/>
      <c r="AM115" s="1004"/>
      <c r="AN115" s="1004"/>
      <c r="AO115" s="1005"/>
      <c r="AP115" s="1007" t="s">
        <v>432</v>
      </c>
      <c r="AQ115" s="1008"/>
      <c r="AR115" s="1008"/>
      <c r="AS115" s="1008"/>
      <c r="AT115" s="1009"/>
      <c r="AU115" s="970"/>
      <c r="AV115" s="971"/>
      <c r="AW115" s="971"/>
      <c r="AX115" s="971"/>
      <c r="AY115" s="971"/>
      <c r="AZ115" s="1019" t="s">
        <v>443</v>
      </c>
      <c r="BA115" s="1020"/>
      <c r="BB115" s="1020"/>
      <c r="BC115" s="1020"/>
      <c r="BD115" s="1020"/>
      <c r="BE115" s="1020"/>
      <c r="BF115" s="1020"/>
      <c r="BG115" s="1020"/>
      <c r="BH115" s="1020"/>
      <c r="BI115" s="1020"/>
      <c r="BJ115" s="1020"/>
      <c r="BK115" s="1020"/>
      <c r="BL115" s="1020"/>
      <c r="BM115" s="1020"/>
      <c r="BN115" s="1020"/>
      <c r="BO115" s="1020"/>
      <c r="BP115" s="1021"/>
      <c r="BQ115" s="989" t="s">
        <v>432</v>
      </c>
      <c r="BR115" s="990"/>
      <c r="BS115" s="990"/>
      <c r="BT115" s="990"/>
      <c r="BU115" s="990"/>
      <c r="BV115" s="990" t="s">
        <v>432</v>
      </c>
      <c r="BW115" s="990"/>
      <c r="BX115" s="990"/>
      <c r="BY115" s="990"/>
      <c r="BZ115" s="990"/>
      <c r="CA115" s="990" t="s">
        <v>432</v>
      </c>
      <c r="CB115" s="990"/>
      <c r="CC115" s="990"/>
      <c r="CD115" s="990"/>
      <c r="CE115" s="990"/>
      <c r="CF115" s="984" t="s">
        <v>432</v>
      </c>
      <c r="CG115" s="985"/>
      <c r="CH115" s="985"/>
      <c r="CI115" s="985"/>
      <c r="CJ115" s="985"/>
      <c r="CK115" s="1015"/>
      <c r="CL115" s="1016"/>
      <c r="CM115" s="1019" t="s">
        <v>444</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432</v>
      </c>
      <c r="DH115" s="1029"/>
      <c r="DI115" s="1029"/>
      <c r="DJ115" s="1029"/>
      <c r="DK115" s="1030"/>
      <c r="DL115" s="1031" t="s">
        <v>432</v>
      </c>
      <c r="DM115" s="1029"/>
      <c r="DN115" s="1029"/>
      <c r="DO115" s="1029"/>
      <c r="DP115" s="1030"/>
      <c r="DQ115" s="1031" t="s">
        <v>432</v>
      </c>
      <c r="DR115" s="1029"/>
      <c r="DS115" s="1029"/>
      <c r="DT115" s="1029"/>
      <c r="DU115" s="1030"/>
      <c r="DV115" s="1032" t="s">
        <v>432</v>
      </c>
      <c r="DW115" s="1033"/>
      <c r="DX115" s="1033"/>
      <c r="DY115" s="1033"/>
      <c r="DZ115" s="1034"/>
    </row>
    <row r="116" spans="1:130" s="226" customFormat="1" ht="26.25" customHeight="1" x14ac:dyDescent="0.15">
      <c r="A116" s="1026"/>
      <c r="B116" s="1027"/>
      <c r="C116" s="1035" t="s">
        <v>445</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432</v>
      </c>
      <c r="AB116" s="1029"/>
      <c r="AC116" s="1029"/>
      <c r="AD116" s="1029"/>
      <c r="AE116" s="1030"/>
      <c r="AF116" s="1031" t="s">
        <v>432</v>
      </c>
      <c r="AG116" s="1029"/>
      <c r="AH116" s="1029"/>
      <c r="AI116" s="1029"/>
      <c r="AJ116" s="1030"/>
      <c r="AK116" s="1031" t="s">
        <v>432</v>
      </c>
      <c r="AL116" s="1029"/>
      <c r="AM116" s="1029"/>
      <c r="AN116" s="1029"/>
      <c r="AO116" s="1030"/>
      <c r="AP116" s="1032" t="s">
        <v>432</v>
      </c>
      <c r="AQ116" s="1033"/>
      <c r="AR116" s="1033"/>
      <c r="AS116" s="1033"/>
      <c r="AT116" s="1034"/>
      <c r="AU116" s="970"/>
      <c r="AV116" s="971"/>
      <c r="AW116" s="971"/>
      <c r="AX116" s="971"/>
      <c r="AY116" s="971"/>
      <c r="AZ116" s="1037" t="s">
        <v>446</v>
      </c>
      <c r="BA116" s="1038"/>
      <c r="BB116" s="1038"/>
      <c r="BC116" s="1038"/>
      <c r="BD116" s="1038"/>
      <c r="BE116" s="1038"/>
      <c r="BF116" s="1038"/>
      <c r="BG116" s="1038"/>
      <c r="BH116" s="1038"/>
      <c r="BI116" s="1038"/>
      <c r="BJ116" s="1038"/>
      <c r="BK116" s="1038"/>
      <c r="BL116" s="1038"/>
      <c r="BM116" s="1038"/>
      <c r="BN116" s="1038"/>
      <c r="BO116" s="1038"/>
      <c r="BP116" s="1039"/>
      <c r="BQ116" s="989" t="s">
        <v>432</v>
      </c>
      <c r="BR116" s="990"/>
      <c r="BS116" s="990"/>
      <c r="BT116" s="990"/>
      <c r="BU116" s="990"/>
      <c r="BV116" s="990" t="s">
        <v>432</v>
      </c>
      <c r="BW116" s="990"/>
      <c r="BX116" s="990"/>
      <c r="BY116" s="990"/>
      <c r="BZ116" s="990"/>
      <c r="CA116" s="990" t="s">
        <v>432</v>
      </c>
      <c r="CB116" s="990"/>
      <c r="CC116" s="990"/>
      <c r="CD116" s="990"/>
      <c r="CE116" s="990"/>
      <c r="CF116" s="984" t="s">
        <v>432</v>
      </c>
      <c r="CG116" s="985"/>
      <c r="CH116" s="985"/>
      <c r="CI116" s="985"/>
      <c r="CJ116" s="985"/>
      <c r="CK116" s="1015"/>
      <c r="CL116" s="1016"/>
      <c r="CM116" s="986" t="s">
        <v>447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432</v>
      </c>
      <c r="DH116" s="1029"/>
      <c r="DI116" s="1029"/>
      <c r="DJ116" s="1029"/>
      <c r="DK116" s="1030"/>
      <c r="DL116" s="1031" t="s">
        <v>432</v>
      </c>
      <c r="DM116" s="1029"/>
      <c r="DN116" s="1029"/>
      <c r="DO116" s="1029"/>
      <c r="DP116" s="1030"/>
      <c r="DQ116" s="1031" t="s">
        <v>432</v>
      </c>
      <c r="DR116" s="1029"/>
      <c r="DS116" s="1029"/>
      <c r="DT116" s="1029"/>
      <c r="DU116" s="1030"/>
      <c r="DV116" s="1032" t="s">
        <v>432</v>
      </c>
      <c r="DW116" s="1033"/>
      <c r="DX116" s="1033"/>
      <c r="DY116" s="1033"/>
      <c r="DZ116" s="1034"/>
    </row>
    <row r="117" spans="1:130" s="226" customFormat="1" ht="26.25" customHeight="1" x14ac:dyDescent="0.15">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448</v>
      </c>
      <c r="Z117" s="956"/>
      <c r="AA117" s="1046">
        <v>179993</v>
      </c>
      <c r="AB117" s="1047"/>
      <c r="AC117" s="1047"/>
      <c r="AD117" s="1047"/>
      <c r="AE117" s="1048"/>
      <c r="AF117" s="1049">
        <v>187319</v>
      </c>
      <c r="AG117" s="1047"/>
      <c r="AH117" s="1047"/>
      <c r="AI117" s="1047"/>
      <c r="AJ117" s="1048"/>
      <c r="AK117" s="1049">
        <v>235688</v>
      </c>
      <c r="AL117" s="1047"/>
      <c r="AM117" s="1047"/>
      <c r="AN117" s="1047"/>
      <c r="AO117" s="1048"/>
      <c r="AP117" s="1050"/>
      <c r="AQ117" s="1051"/>
      <c r="AR117" s="1051"/>
      <c r="AS117" s="1051"/>
      <c r="AT117" s="1052"/>
      <c r="AU117" s="970"/>
      <c r="AV117" s="971"/>
      <c r="AW117" s="971"/>
      <c r="AX117" s="971"/>
      <c r="AY117" s="971"/>
      <c r="AZ117" s="1037" t="s">
        <v>449</v>
      </c>
      <c r="BA117" s="1038"/>
      <c r="BB117" s="1038"/>
      <c r="BC117" s="1038"/>
      <c r="BD117" s="1038"/>
      <c r="BE117" s="1038"/>
      <c r="BF117" s="1038"/>
      <c r="BG117" s="1038"/>
      <c r="BH117" s="1038"/>
      <c r="BI117" s="1038"/>
      <c r="BJ117" s="1038"/>
      <c r="BK117" s="1038"/>
      <c r="BL117" s="1038"/>
      <c r="BM117" s="1038"/>
      <c r="BN117" s="1038"/>
      <c r="BO117" s="1038"/>
      <c r="BP117" s="1039"/>
      <c r="BQ117" s="989" t="s">
        <v>427</v>
      </c>
      <c r="BR117" s="990"/>
      <c r="BS117" s="990"/>
      <c r="BT117" s="990"/>
      <c r="BU117" s="990"/>
      <c r="BV117" s="990" t="s">
        <v>427</v>
      </c>
      <c r="BW117" s="990"/>
      <c r="BX117" s="990"/>
      <c r="BY117" s="990"/>
      <c r="BZ117" s="990"/>
      <c r="CA117" s="990" t="s">
        <v>450</v>
      </c>
      <c r="CB117" s="990"/>
      <c r="CC117" s="990"/>
      <c r="CD117" s="990"/>
      <c r="CE117" s="990"/>
      <c r="CF117" s="984" t="s">
        <v>451</v>
      </c>
      <c r="CG117" s="985"/>
      <c r="CH117" s="985"/>
      <c r="CI117" s="985"/>
      <c r="CJ117" s="985"/>
      <c r="CK117" s="1015"/>
      <c r="CL117" s="1016"/>
      <c r="CM117" s="986" t="s">
        <v>452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451</v>
      </c>
      <c r="DH117" s="1029"/>
      <c r="DI117" s="1029"/>
      <c r="DJ117" s="1029"/>
      <c r="DK117" s="1030"/>
      <c r="DL117" s="1031" t="s">
        <v>451</v>
      </c>
      <c r="DM117" s="1029"/>
      <c r="DN117" s="1029"/>
      <c r="DO117" s="1029"/>
      <c r="DP117" s="1030"/>
      <c r="DQ117" s="1031" t="s">
        <v>450</v>
      </c>
      <c r="DR117" s="1029"/>
      <c r="DS117" s="1029"/>
      <c r="DT117" s="1029"/>
      <c r="DU117" s="1030"/>
      <c r="DV117" s="1032" t="s">
        <v>451</v>
      </c>
      <c r="DW117" s="1033"/>
      <c r="DX117" s="1033"/>
      <c r="DY117" s="1033"/>
      <c r="DZ117" s="1034"/>
    </row>
    <row r="118" spans="1:130" s="226" customFormat="1" ht="26.25" customHeight="1" x14ac:dyDescent="0.15">
      <c r="A118" s="974" t="s">
        <v>420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418</v>
      </c>
      <c r="AB118" s="955"/>
      <c r="AC118" s="955"/>
      <c r="AD118" s="955"/>
      <c r="AE118" s="956"/>
      <c r="AF118" s="954" t="s">
        <v>296</v>
      </c>
      <c r="AG118" s="955"/>
      <c r="AH118" s="955"/>
      <c r="AI118" s="955"/>
      <c r="AJ118" s="956"/>
      <c r="AK118" s="954" t="s">
        <v>295</v>
      </c>
      <c r="AL118" s="955"/>
      <c r="AM118" s="955"/>
      <c r="AN118" s="955"/>
      <c r="AO118" s="956"/>
      <c r="AP118" s="1041" t="s">
        <v>419</v>
      </c>
      <c r="AQ118" s="1042"/>
      <c r="AR118" s="1042"/>
      <c r="AS118" s="1042"/>
      <c r="AT118" s="1043"/>
      <c r="AU118" s="970"/>
      <c r="AV118" s="971"/>
      <c r="AW118" s="971"/>
      <c r="AX118" s="971"/>
      <c r="AY118" s="971"/>
      <c r="AZ118" s="1044" t="s">
        <v>453</v>
      </c>
      <c r="BA118" s="1035"/>
      <c r="BB118" s="1035"/>
      <c r="BC118" s="1035"/>
      <c r="BD118" s="1035"/>
      <c r="BE118" s="1035"/>
      <c r="BF118" s="1035"/>
      <c r="BG118" s="1035"/>
      <c r="BH118" s="1035"/>
      <c r="BI118" s="1035"/>
      <c r="BJ118" s="1035"/>
      <c r="BK118" s="1035"/>
      <c r="BL118" s="1035"/>
      <c r="BM118" s="1035"/>
      <c r="BN118" s="1035"/>
      <c r="BO118" s="1035"/>
      <c r="BP118" s="1036"/>
      <c r="BQ118" s="1067" t="s">
        <v>451</v>
      </c>
      <c r="BR118" s="1068"/>
      <c r="BS118" s="1068"/>
      <c r="BT118" s="1068"/>
      <c r="BU118" s="1068"/>
      <c r="BV118" s="1068" t="s">
        <v>427</v>
      </c>
      <c r="BW118" s="1068"/>
      <c r="BX118" s="1068"/>
      <c r="BY118" s="1068"/>
      <c r="BZ118" s="1068"/>
      <c r="CA118" s="1068" t="s">
        <v>451</v>
      </c>
      <c r="CB118" s="1068"/>
      <c r="CC118" s="1068"/>
      <c r="CD118" s="1068"/>
      <c r="CE118" s="1068"/>
      <c r="CF118" s="984" t="s">
        <v>427</v>
      </c>
      <c r="CG118" s="985"/>
      <c r="CH118" s="985"/>
      <c r="CI118" s="985"/>
      <c r="CJ118" s="985"/>
      <c r="CK118" s="1015"/>
      <c r="CL118" s="1016"/>
      <c r="CM118" s="986" t="s">
        <v>454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451</v>
      </c>
      <c r="DH118" s="1029"/>
      <c r="DI118" s="1029"/>
      <c r="DJ118" s="1029"/>
      <c r="DK118" s="1030"/>
      <c r="DL118" s="1031" t="s">
        <v>427</v>
      </c>
      <c r="DM118" s="1029"/>
      <c r="DN118" s="1029"/>
      <c r="DO118" s="1029"/>
      <c r="DP118" s="1030"/>
      <c r="DQ118" s="1031" t="s">
        <v>451</v>
      </c>
      <c r="DR118" s="1029"/>
      <c r="DS118" s="1029"/>
      <c r="DT118" s="1029"/>
      <c r="DU118" s="1030"/>
      <c r="DV118" s="1032" t="s">
        <v>451</v>
      </c>
      <c r="DW118" s="1033"/>
      <c r="DX118" s="1033"/>
      <c r="DY118" s="1033"/>
      <c r="DZ118" s="1034"/>
    </row>
    <row r="119" spans="1:130" s="226" customFormat="1" ht="26.25" customHeight="1" x14ac:dyDescent="0.15">
      <c r="A119" s="1128" t="s">
        <v>423</v>
      </c>
      <c r="B119" s="1014"/>
      <c r="C119" s="993" t="s">
        <v>424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451</v>
      </c>
      <c r="AB119" s="962"/>
      <c r="AC119" s="962"/>
      <c r="AD119" s="962"/>
      <c r="AE119" s="963"/>
      <c r="AF119" s="964" t="s">
        <v>451</v>
      </c>
      <c r="AG119" s="962"/>
      <c r="AH119" s="962"/>
      <c r="AI119" s="962"/>
      <c r="AJ119" s="963"/>
      <c r="AK119" s="964" t="s">
        <v>451</v>
      </c>
      <c r="AL119" s="962"/>
      <c r="AM119" s="962"/>
      <c r="AN119" s="962"/>
      <c r="AO119" s="963"/>
      <c r="AP119" s="965" t="s">
        <v>451</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455</v>
      </c>
      <c r="BP119" s="1076"/>
      <c r="BQ119" s="1067">
        <v>3424675</v>
      </c>
      <c r="BR119" s="1068"/>
      <c r="BS119" s="1068"/>
      <c r="BT119" s="1068"/>
      <c r="BU119" s="1068"/>
      <c r="BV119" s="1068">
        <v>3414534</v>
      </c>
      <c r="BW119" s="1068"/>
      <c r="BX119" s="1068"/>
      <c r="BY119" s="1068"/>
      <c r="BZ119" s="1068"/>
      <c r="CA119" s="1068">
        <v>3958841</v>
      </c>
      <c r="CB119" s="1068"/>
      <c r="CC119" s="1068"/>
      <c r="CD119" s="1068"/>
      <c r="CE119" s="1068"/>
      <c r="CF119" s="1069"/>
      <c r="CG119" s="1070"/>
      <c r="CH119" s="1070"/>
      <c r="CI119" s="1070"/>
      <c r="CJ119" s="1071"/>
      <c r="CK119" s="1017"/>
      <c r="CL119" s="1018"/>
      <c r="CM119" s="1072" t="s">
        <v>456</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427</v>
      </c>
      <c r="DH119" s="1054"/>
      <c r="DI119" s="1054"/>
      <c r="DJ119" s="1054"/>
      <c r="DK119" s="1055"/>
      <c r="DL119" s="1053" t="s">
        <v>451</v>
      </c>
      <c r="DM119" s="1054"/>
      <c r="DN119" s="1054"/>
      <c r="DO119" s="1054"/>
      <c r="DP119" s="1055"/>
      <c r="DQ119" s="1053" t="s">
        <v>427</v>
      </c>
      <c r="DR119" s="1054"/>
      <c r="DS119" s="1054"/>
      <c r="DT119" s="1054"/>
      <c r="DU119" s="1055"/>
      <c r="DV119" s="1056" t="s">
        <v>427</v>
      </c>
      <c r="DW119" s="1057"/>
      <c r="DX119" s="1057"/>
      <c r="DY119" s="1057"/>
      <c r="DZ119" s="1058"/>
    </row>
    <row r="120" spans="1:130" s="226" customFormat="1" ht="26.25" customHeight="1" x14ac:dyDescent="0.15">
      <c r="A120" s="1129"/>
      <c r="B120" s="1016"/>
      <c r="C120" s="986" t="s">
        <v>429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427</v>
      </c>
      <c r="AB120" s="1029"/>
      <c r="AC120" s="1029"/>
      <c r="AD120" s="1029"/>
      <c r="AE120" s="1030"/>
      <c r="AF120" s="1031" t="s">
        <v>427</v>
      </c>
      <c r="AG120" s="1029"/>
      <c r="AH120" s="1029"/>
      <c r="AI120" s="1029"/>
      <c r="AJ120" s="1030"/>
      <c r="AK120" s="1031" t="s">
        <v>427</v>
      </c>
      <c r="AL120" s="1029"/>
      <c r="AM120" s="1029"/>
      <c r="AN120" s="1029"/>
      <c r="AO120" s="1030"/>
      <c r="AP120" s="1032" t="s">
        <v>451</v>
      </c>
      <c r="AQ120" s="1033"/>
      <c r="AR120" s="1033"/>
      <c r="AS120" s="1033"/>
      <c r="AT120" s="1034"/>
      <c r="AU120" s="1059" t="s">
        <v>457</v>
      </c>
      <c r="AV120" s="1060"/>
      <c r="AW120" s="1060"/>
      <c r="AX120" s="1060"/>
      <c r="AY120" s="1061"/>
      <c r="AZ120" s="1010" t="s">
        <v>458</v>
      </c>
      <c r="BA120" s="959"/>
      <c r="BB120" s="959"/>
      <c r="BC120" s="959"/>
      <c r="BD120" s="959"/>
      <c r="BE120" s="959"/>
      <c r="BF120" s="959"/>
      <c r="BG120" s="959"/>
      <c r="BH120" s="959"/>
      <c r="BI120" s="959"/>
      <c r="BJ120" s="959"/>
      <c r="BK120" s="959"/>
      <c r="BL120" s="959"/>
      <c r="BM120" s="959"/>
      <c r="BN120" s="959"/>
      <c r="BO120" s="959"/>
      <c r="BP120" s="960"/>
      <c r="BQ120" s="996">
        <v>1695436</v>
      </c>
      <c r="BR120" s="997"/>
      <c r="BS120" s="997"/>
      <c r="BT120" s="997"/>
      <c r="BU120" s="997"/>
      <c r="BV120" s="997">
        <v>1624938</v>
      </c>
      <c r="BW120" s="997"/>
      <c r="BX120" s="997"/>
      <c r="BY120" s="997"/>
      <c r="BZ120" s="997"/>
      <c r="CA120" s="997">
        <v>1570459</v>
      </c>
      <c r="CB120" s="997"/>
      <c r="CC120" s="997"/>
      <c r="CD120" s="997"/>
      <c r="CE120" s="997"/>
      <c r="CF120" s="1011">
        <v>128.69999999999999</v>
      </c>
      <c r="CG120" s="1012"/>
      <c r="CH120" s="1012"/>
      <c r="CI120" s="1012"/>
      <c r="CJ120" s="1012"/>
      <c r="CK120" s="1077" t="s">
        <v>459</v>
      </c>
      <c r="CL120" s="1078"/>
      <c r="CM120" s="1078"/>
      <c r="CN120" s="1078"/>
      <c r="CO120" s="1079"/>
      <c r="CP120" s="1085" t="s">
        <v>460</v>
      </c>
      <c r="CQ120" s="1086"/>
      <c r="CR120" s="1086"/>
      <c r="CS120" s="1086"/>
      <c r="CT120" s="1086"/>
      <c r="CU120" s="1086"/>
      <c r="CV120" s="1086"/>
      <c r="CW120" s="1086"/>
      <c r="CX120" s="1086"/>
      <c r="CY120" s="1086"/>
      <c r="CZ120" s="1086"/>
      <c r="DA120" s="1086"/>
      <c r="DB120" s="1086"/>
      <c r="DC120" s="1086"/>
      <c r="DD120" s="1086"/>
      <c r="DE120" s="1086"/>
      <c r="DF120" s="1087"/>
      <c r="DG120" s="996">
        <v>186142</v>
      </c>
      <c r="DH120" s="997"/>
      <c r="DI120" s="997"/>
      <c r="DJ120" s="997"/>
      <c r="DK120" s="997"/>
      <c r="DL120" s="997">
        <v>174280</v>
      </c>
      <c r="DM120" s="997"/>
      <c r="DN120" s="997"/>
      <c r="DO120" s="997"/>
      <c r="DP120" s="997"/>
      <c r="DQ120" s="997">
        <v>148376</v>
      </c>
      <c r="DR120" s="997"/>
      <c r="DS120" s="997"/>
      <c r="DT120" s="997"/>
      <c r="DU120" s="997"/>
      <c r="DV120" s="998">
        <v>12.2</v>
      </c>
      <c r="DW120" s="998"/>
      <c r="DX120" s="998"/>
      <c r="DY120" s="998"/>
      <c r="DZ120" s="999"/>
    </row>
    <row r="121" spans="1:130" s="226" customFormat="1" ht="26.25" customHeight="1" x14ac:dyDescent="0.15">
      <c r="A121" s="1129"/>
      <c r="B121" s="1016"/>
      <c r="C121" s="1037" t="s">
        <v>461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427</v>
      </c>
      <c r="AB121" s="1029"/>
      <c r="AC121" s="1029"/>
      <c r="AD121" s="1029"/>
      <c r="AE121" s="1030"/>
      <c r="AF121" s="1031" t="s">
        <v>427</v>
      </c>
      <c r="AG121" s="1029"/>
      <c r="AH121" s="1029"/>
      <c r="AI121" s="1029"/>
      <c r="AJ121" s="1030"/>
      <c r="AK121" s="1031" t="s">
        <v>451</v>
      </c>
      <c r="AL121" s="1029"/>
      <c r="AM121" s="1029"/>
      <c r="AN121" s="1029"/>
      <c r="AO121" s="1030"/>
      <c r="AP121" s="1032" t="s">
        <v>427</v>
      </c>
      <c r="AQ121" s="1033"/>
      <c r="AR121" s="1033"/>
      <c r="AS121" s="1033"/>
      <c r="AT121" s="1034"/>
      <c r="AU121" s="1062"/>
      <c r="AV121" s="1063"/>
      <c r="AW121" s="1063"/>
      <c r="AX121" s="1063"/>
      <c r="AY121" s="1064"/>
      <c r="AZ121" s="1019" t="s">
        <v>462</v>
      </c>
      <c r="BA121" s="1020"/>
      <c r="BB121" s="1020"/>
      <c r="BC121" s="1020"/>
      <c r="BD121" s="1020"/>
      <c r="BE121" s="1020"/>
      <c r="BF121" s="1020"/>
      <c r="BG121" s="1020"/>
      <c r="BH121" s="1020"/>
      <c r="BI121" s="1020"/>
      <c r="BJ121" s="1020"/>
      <c r="BK121" s="1020"/>
      <c r="BL121" s="1020"/>
      <c r="BM121" s="1020"/>
      <c r="BN121" s="1020"/>
      <c r="BO121" s="1020"/>
      <c r="BP121" s="1021"/>
      <c r="BQ121" s="989" t="s">
        <v>451</v>
      </c>
      <c r="BR121" s="990"/>
      <c r="BS121" s="990"/>
      <c r="BT121" s="990"/>
      <c r="BU121" s="990"/>
      <c r="BV121" s="990" t="s">
        <v>427</v>
      </c>
      <c r="BW121" s="990"/>
      <c r="BX121" s="990"/>
      <c r="BY121" s="990"/>
      <c r="BZ121" s="990"/>
      <c r="CA121" s="990" t="s">
        <v>427</v>
      </c>
      <c r="CB121" s="990"/>
      <c r="CC121" s="990"/>
      <c r="CD121" s="990"/>
      <c r="CE121" s="990"/>
      <c r="CF121" s="984" t="s">
        <v>427</v>
      </c>
      <c r="CG121" s="985"/>
      <c r="CH121" s="985"/>
      <c r="CI121" s="985"/>
      <c r="CJ121" s="985"/>
      <c r="CK121" s="1080"/>
      <c r="CL121" s="1081"/>
      <c r="CM121" s="1081"/>
      <c r="CN121" s="1081"/>
      <c r="CO121" s="1082"/>
      <c r="CP121" s="1090" t="s">
        <v>463</v>
      </c>
      <c r="CQ121" s="1091"/>
      <c r="CR121" s="1091"/>
      <c r="CS121" s="1091"/>
      <c r="CT121" s="1091"/>
      <c r="CU121" s="1091"/>
      <c r="CV121" s="1091"/>
      <c r="CW121" s="1091"/>
      <c r="CX121" s="1091"/>
      <c r="CY121" s="1091"/>
      <c r="CZ121" s="1091"/>
      <c r="DA121" s="1091"/>
      <c r="DB121" s="1091"/>
      <c r="DC121" s="1091"/>
      <c r="DD121" s="1091"/>
      <c r="DE121" s="1091"/>
      <c r="DF121" s="1092"/>
      <c r="DG121" s="989" t="s">
        <v>427</v>
      </c>
      <c r="DH121" s="990"/>
      <c r="DI121" s="990"/>
      <c r="DJ121" s="990"/>
      <c r="DK121" s="990"/>
      <c r="DL121" s="990" t="s">
        <v>427</v>
      </c>
      <c r="DM121" s="990"/>
      <c r="DN121" s="990"/>
      <c r="DO121" s="990"/>
      <c r="DP121" s="990"/>
      <c r="DQ121" s="990" t="s">
        <v>427</v>
      </c>
      <c r="DR121" s="990"/>
      <c r="DS121" s="990"/>
      <c r="DT121" s="990"/>
      <c r="DU121" s="990"/>
      <c r="DV121" s="991" t="s">
        <v>451</v>
      </c>
      <c r="DW121" s="991"/>
      <c r="DX121" s="991"/>
      <c r="DY121" s="991"/>
      <c r="DZ121" s="992"/>
    </row>
    <row r="122" spans="1:130" s="226" customFormat="1" ht="26.25" customHeight="1" x14ac:dyDescent="0.15">
      <c r="A122" s="1129"/>
      <c r="B122" s="1016"/>
      <c r="C122" s="986" t="s">
        <v>441</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427</v>
      </c>
      <c r="AB122" s="1029"/>
      <c r="AC122" s="1029"/>
      <c r="AD122" s="1029"/>
      <c r="AE122" s="1030"/>
      <c r="AF122" s="1031" t="s">
        <v>427</v>
      </c>
      <c r="AG122" s="1029"/>
      <c r="AH122" s="1029"/>
      <c r="AI122" s="1029"/>
      <c r="AJ122" s="1030"/>
      <c r="AK122" s="1031" t="s">
        <v>451</v>
      </c>
      <c r="AL122" s="1029"/>
      <c r="AM122" s="1029"/>
      <c r="AN122" s="1029"/>
      <c r="AO122" s="1030"/>
      <c r="AP122" s="1032" t="s">
        <v>427</v>
      </c>
      <c r="AQ122" s="1033"/>
      <c r="AR122" s="1033"/>
      <c r="AS122" s="1033"/>
      <c r="AT122" s="1034"/>
      <c r="AU122" s="1062"/>
      <c r="AV122" s="1063"/>
      <c r="AW122" s="1063"/>
      <c r="AX122" s="1063"/>
      <c r="AY122" s="1064"/>
      <c r="AZ122" s="1044" t="s">
        <v>464</v>
      </c>
      <c r="BA122" s="1035"/>
      <c r="BB122" s="1035"/>
      <c r="BC122" s="1035"/>
      <c r="BD122" s="1035"/>
      <c r="BE122" s="1035"/>
      <c r="BF122" s="1035"/>
      <c r="BG122" s="1035"/>
      <c r="BH122" s="1035"/>
      <c r="BI122" s="1035"/>
      <c r="BJ122" s="1035"/>
      <c r="BK122" s="1035"/>
      <c r="BL122" s="1035"/>
      <c r="BM122" s="1035"/>
      <c r="BN122" s="1035"/>
      <c r="BO122" s="1035"/>
      <c r="BP122" s="1036"/>
      <c r="BQ122" s="1067">
        <v>2179701</v>
      </c>
      <c r="BR122" s="1068"/>
      <c r="BS122" s="1068"/>
      <c r="BT122" s="1068"/>
      <c r="BU122" s="1068"/>
      <c r="BV122" s="1068">
        <v>2168841</v>
      </c>
      <c r="BW122" s="1068"/>
      <c r="BX122" s="1068"/>
      <c r="BY122" s="1068"/>
      <c r="BZ122" s="1068"/>
      <c r="CA122" s="1068">
        <v>2573625</v>
      </c>
      <c r="CB122" s="1068"/>
      <c r="CC122" s="1068"/>
      <c r="CD122" s="1068"/>
      <c r="CE122" s="1068"/>
      <c r="CF122" s="1088">
        <v>210.9</v>
      </c>
      <c r="CG122" s="1089"/>
      <c r="CH122" s="1089"/>
      <c r="CI122" s="1089"/>
      <c r="CJ122" s="1089"/>
      <c r="CK122" s="1080"/>
      <c r="CL122" s="1081"/>
      <c r="CM122" s="1081"/>
      <c r="CN122" s="1081"/>
      <c r="CO122" s="1082"/>
      <c r="CP122" s="1090" t="s">
        <v>465</v>
      </c>
      <c r="CQ122" s="1091"/>
      <c r="CR122" s="1091"/>
      <c r="CS122" s="1091"/>
      <c r="CT122" s="1091"/>
      <c r="CU122" s="1091"/>
      <c r="CV122" s="1091"/>
      <c r="CW122" s="1091"/>
      <c r="CX122" s="1091"/>
      <c r="CY122" s="1091"/>
      <c r="CZ122" s="1091"/>
      <c r="DA122" s="1091"/>
      <c r="DB122" s="1091"/>
      <c r="DC122" s="1091"/>
      <c r="DD122" s="1091"/>
      <c r="DE122" s="1091"/>
      <c r="DF122" s="1092"/>
      <c r="DG122" s="989" t="s">
        <v>451</v>
      </c>
      <c r="DH122" s="990"/>
      <c r="DI122" s="990"/>
      <c r="DJ122" s="990"/>
      <c r="DK122" s="990"/>
      <c r="DL122" s="990" t="s">
        <v>427</v>
      </c>
      <c r="DM122" s="990"/>
      <c r="DN122" s="990"/>
      <c r="DO122" s="990"/>
      <c r="DP122" s="990"/>
      <c r="DQ122" s="990" t="s">
        <v>451</v>
      </c>
      <c r="DR122" s="990"/>
      <c r="DS122" s="990"/>
      <c r="DT122" s="990"/>
      <c r="DU122" s="990"/>
      <c r="DV122" s="991" t="s">
        <v>451</v>
      </c>
      <c r="DW122" s="991"/>
      <c r="DX122" s="991"/>
      <c r="DY122" s="991"/>
      <c r="DZ122" s="992"/>
    </row>
    <row r="123" spans="1:130" s="226" customFormat="1" ht="26.25" customHeight="1" x14ac:dyDescent="0.15">
      <c r="A123" s="1129"/>
      <c r="B123" s="1016"/>
      <c r="C123" s="986" t="s">
        <v>447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451</v>
      </c>
      <c r="AB123" s="1029"/>
      <c r="AC123" s="1029"/>
      <c r="AD123" s="1029"/>
      <c r="AE123" s="1030"/>
      <c r="AF123" s="1031" t="s">
        <v>451</v>
      </c>
      <c r="AG123" s="1029"/>
      <c r="AH123" s="1029"/>
      <c r="AI123" s="1029"/>
      <c r="AJ123" s="1030"/>
      <c r="AK123" s="1031" t="s">
        <v>451</v>
      </c>
      <c r="AL123" s="1029"/>
      <c r="AM123" s="1029"/>
      <c r="AN123" s="1029"/>
      <c r="AO123" s="1030"/>
      <c r="AP123" s="1032" t="s">
        <v>451</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466</v>
      </c>
      <c r="BP123" s="1076"/>
      <c r="BQ123" s="1135">
        <v>3875137</v>
      </c>
      <c r="BR123" s="1136"/>
      <c r="BS123" s="1136"/>
      <c r="BT123" s="1136"/>
      <c r="BU123" s="1136"/>
      <c r="BV123" s="1136">
        <v>3793779</v>
      </c>
      <c r="BW123" s="1136"/>
      <c r="BX123" s="1136"/>
      <c r="BY123" s="1136"/>
      <c r="BZ123" s="1136"/>
      <c r="CA123" s="1136">
        <v>4144084</v>
      </c>
      <c r="CB123" s="1136"/>
      <c r="CC123" s="1136"/>
      <c r="CD123" s="1136"/>
      <c r="CE123" s="1136"/>
      <c r="CF123" s="1069"/>
      <c r="CG123" s="1070"/>
      <c r="CH123" s="1070"/>
      <c r="CI123" s="1070"/>
      <c r="CJ123" s="1071"/>
      <c r="CK123" s="1080"/>
      <c r="CL123" s="1081"/>
      <c r="CM123" s="1081"/>
      <c r="CN123" s="1081"/>
      <c r="CO123" s="1082"/>
      <c r="CP123" s="1090" t="s">
        <v>467</v>
      </c>
      <c r="CQ123" s="1091"/>
      <c r="CR123" s="1091"/>
      <c r="CS123" s="1091"/>
      <c r="CT123" s="1091"/>
      <c r="CU123" s="1091"/>
      <c r="CV123" s="1091"/>
      <c r="CW123" s="1091"/>
      <c r="CX123" s="1091"/>
      <c r="CY123" s="1091"/>
      <c r="CZ123" s="1091"/>
      <c r="DA123" s="1091"/>
      <c r="DB123" s="1091"/>
      <c r="DC123" s="1091"/>
      <c r="DD123" s="1091"/>
      <c r="DE123" s="1091"/>
      <c r="DF123" s="1092"/>
      <c r="DG123" s="1028" t="s">
        <v>451</v>
      </c>
      <c r="DH123" s="1029"/>
      <c r="DI123" s="1029"/>
      <c r="DJ123" s="1029"/>
      <c r="DK123" s="1030"/>
      <c r="DL123" s="1031" t="s">
        <v>451</v>
      </c>
      <c r="DM123" s="1029"/>
      <c r="DN123" s="1029"/>
      <c r="DO123" s="1029"/>
      <c r="DP123" s="1030"/>
      <c r="DQ123" s="1031" t="s">
        <v>451</v>
      </c>
      <c r="DR123" s="1029"/>
      <c r="DS123" s="1029"/>
      <c r="DT123" s="1029"/>
      <c r="DU123" s="1030"/>
      <c r="DV123" s="1032" t="s">
        <v>451</v>
      </c>
      <c r="DW123" s="1033"/>
      <c r="DX123" s="1033"/>
      <c r="DY123" s="1033"/>
      <c r="DZ123" s="1034"/>
    </row>
    <row r="124" spans="1:130" s="226" customFormat="1" ht="26.25" customHeight="1" thickBot="1" x14ac:dyDescent="0.2">
      <c r="A124" s="1129"/>
      <c r="B124" s="1016"/>
      <c r="C124" s="986" t="s">
        <v>452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451</v>
      </c>
      <c r="AB124" s="1029"/>
      <c r="AC124" s="1029"/>
      <c r="AD124" s="1029"/>
      <c r="AE124" s="1030"/>
      <c r="AF124" s="1031" t="s">
        <v>451</v>
      </c>
      <c r="AG124" s="1029"/>
      <c r="AH124" s="1029"/>
      <c r="AI124" s="1029"/>
      <c r="AJ124" s="1030"/>
      <c r="AK124" s="1031" t="s">
        <v>451</v>
      </c>
      <c r="AL124" s="1029"/>
      <c r="AM124" s="1029"/>
      <c r="AN124" s="1029"/>
      <c r="AO124" s="1030"/>
      <c r="AP124" s="1032" t="s">
        <v>451</v>
      </c>
      <c r="AQ124" s="1033"/>
      <c r="AR124" s="1033"/>
      <c r="AS124" s="1033"/>
      <c r="AT124" s="1034"/>
      <c r="AU124" s="1131" t="s">
        <v>468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451</v>
      </c>
      <c r="BR124" s="1098"/>
      <c r="BS124" s="1098"/>
      <c r="BT124" s="1098"/>
      <c r="BU124" s="1098"/>
      <c r="BV124" s="1098" t="s">
        <v>451</v>
      </c>
      <c r="BW124" s="1098"/>
      <c r="BX124" s="1098"/>
      <c r="BY124" s="1098"/>
      <c r="BZ124" s="1098"/>
      <c r="CA124" s="1098" t="s">
        <v>427</v>
      </c>
      <c r="CB124" s="1098"/>
      <c r="CC124" s="1098"/>
      <c r="CD124" s="1098"/>
      <c r="CE124" s="1098"/>
      <c r="CF124" s="1099"/>
      <c r="CG124" s="1100"/>
      <c r="CH124" s="1100"/>
      <c r="CI124" s="1100"/>
      <c r="CJ124" s="1101"/>
      <c r="CK124" s="1083"/>
      <c r="CL124" s="1083"/>
      <c r="CM124" s="1083"/>
      <c r="CN124" s="1083"/>
      <c r="CO124" s="1084"/>
      <c r="CP124" s="1090" t="s">
        <v>469</v>
      </c>
      <c r="CQ124" s="1091"/>
      <c r="CR124" s="1091"/>
      <c r="CS124" s="1091"/>
      <c r="CT124" s="1091"/>
      <c r="CU124" s="1091"/>
      <c r="CV124" s="1091"/>
      <c r="CW124" s="1091"/>
      <c r="CX124" s="1091"/>
      <c r="CY124" s="1091"/>
      <c r="CZ124" s="1091"/>
      <c r="DA124" s="1091"/>
      <c r="DB124" s="1091"/>
      <c r="DC124" s="1091"/>
      <c r="DD124" s="1091"/>
      <c r="DE124" s="1091"/>
      <c r="DF124" s="1092"/>
      <c r="DG124" s="1075" t="s">
        <v>121</v>
      </c>
      <c r="DH124" s="1054"/>
      <c r="DI124" s="1054"/>
      <c r="DJ124" s="1054"/>
      <c r="DK124" s="1055"/>
      <c r="DL124" s="1053" t="s">
        <v>121</v>
      </c>
      <c r="DM124" s="1054"/>
      <c r="DN124" s="1054"/>
      <c r="DO124" s="1054"/>
      <c r="DP124" s="1055"/>
      <c r="DQ124" s="1053" t="s">
        <v>121</v>
      </c>
      <c r="DR124" s="1054"/>
      <c r="DS124" s="1054"/>
      <c r="DT124" s="1054"/>
      <c r="DU124" s="1055"/>
      <c r="DV124" s="1056" t="s">
        <v>121</v>
      </c>
      <c r="DW124" s="1057"/>
      <c r="DX124" s="1057"/>
      <c r="DY124" s="1057"/>
      <c r="DZ124" s="1058"/>
    </row>
    <row r="125" spans="1:130" s="226" customFormat="1" ht="26.25" customHeight="1" x14ac:dyDescent="0.15">
      <c r="A125" s="1129"/>
      <c r="B125" s="1016"/>
      <c r="C125" s="986" t="s">
        <v>454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121</v>
      </c>
      <c r="AB125" s="1029"/>
      <c r="AC125" s="1029"/>
      <c r="AD125" s="1029"/>
      <c r="AE125" s="1030"/>
      <c r="AF125" s="1031" t="s">
        <v>121</v>
      </c>
      <c r="AG125" s="1029"/>
      <c r="AH125" s="1029"/>
      <c r="AI125" s="1029"/>
      <c r="AJ125" s="1030"/>
      <c r="AK125" s="1031" t="s">
        <v>121</v>
      </c>
      <c r="AL125" s="1029"/>
      <c r="AM125" s="1029"/>
      <c r="AN125" s="1029"/>
      <c r="AO125" s="1030"/>
      <c r="AP125" s="1032" t="s">
        <v>121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470</v>
      </c>
      <c r="CL125" s="1078"/>
      <c r="CM125" s="1078"/>
      <c r="CN125" s="1078"/>
      <c r="CO125" s="1079"/>
      <c r="CP125" s="1010" t="s">
        <v>471</v>
      </c>
      <c r="CQ125" s="959"/>
      <c r="CR125" s="959"/>
      <c r="CS125" s="959"/>
      <c r="CT125" s="959"/>
      <c r="CU125" s="959"/>
      <c r="CV125" s="959"/>
      <c r="CW125" s="959"/>
      <c r="CX125" s="959"/>
      <c r="CY125" s="959"/>
      <c r="CZ125" s="959"/>
      <c r="DA125" s="959"/>
      <c r="DB125" s="959"/>
      <c r="DC125" s="959"/>
      <c r="DD125" s="959"/>
      <c r="DE125" s="959"/>
      <c r="DF125" s="960"/>
      <c r="DG125" s="996" t="s">
        <v>121</v>
      </c>
      <c r="DH125" s="997"/>
      <c r="DI125" s="997"/>
      <c r="DJ125" s="997"/>
      <c r="DK125" s="997"/>
      <c r="DL125" s="997" t="s">
        <v>121</v>
      </c>
      <c r="DM125" s="997"/>
      <c r="DN125" s="997"/>
      <c r="DO125" s="997"/>
      <c r="DP125" s="997"/>
      <c r="DQ125" s="997" t="s">
        <v>121</v>
      </c>
      <c r="DR125" s="997"/>
      <c r="DS125" s="997"/>
      <c r="DT125" s="997"/>
      <c r="DU125" s="997"/>
      <c r="DV125" s="998" t="s">
        <v>121</v>
      </c>
      <c r="DW125" s="998"/>
      <c r="DX125" s="998"/>
      <c r="DY125" s="998"/>
      <c r="DZ125" s="999"/>
    </row>
    <row r="126" spans="1:130" s="226" customFormat="1" ht="26.25" customHeight="1" thickBot="1" x14ac:dyDescent="0.2">
      <c r="A126" s="1129"/>
      <c r="B126" s="1016"/>
      <c r="C126" s="986" t="s">
        <v>456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121</v>
      </c>
      <c r="AB126" s="1029"/>
      <c r="AC126" s="1029"/>
      <c r="AD126" s="1029"/>
      <c r="AE126" s="1030"/>
      <c r="AF126" s="1031" t="s">
        <v>121</v>
      </c>
      <c r="AG126" s="1029"/>
      <c r="AH126" s="1029"/>
      <c r="AI126" s="1029"/>
      <c r="AJ126" s="1030"/>
      <c r="AK126" s="1031" t="s">
        <v>121</v>
      </c>
      <c r="AL126" s="1029"/>
      <c r="AM126" s="1029"/>
      <c r="AN126" s="1029"/>
      <c r="AO126" s="1030"/>
      <c r="AP126" s="1032" t="s">
        <v>121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472</v>
      </c>
      <c r="CQ126" s="1020"/>
      <c r="CR126" s="1020"/>
      <c r="CS126" s="1020"/>
      <c r="CT126" s="1020"/>
      <c r="CU126" s="1020"/>
      <c r="CV126" s="1020"/>
      <c r="CW126" s="1020"/>
      <c r="CX126" s="1020"/>
      <c r="CY126" s="1020"/>
      <c r="CZ126" s="1020"/>
      <c r="DA126" s="1020"/>
      <c r="DB126" s="1020"/>
      <c r="DC126" s="1020"/>
      <c r="DD126" s="1020"/>
      <c r="DE126" s="1020"/>
      <c r="DF126" s="1021"/>
      <c r="DG126" s="989" t="s">
        <v>121</v>
      </c>
      <c r="DH126" s="990"/>
      <c r="DI126" s="990"/>
      <c r="DJ126" s="990"/>
      <c r="DK126" s="990"/>
      <c r="DL126" s="990" t="s">
        <v>121</v>
      </c>
      <c r="DM126" s="990"/>
      <c r="DN126" s="990"/>
      <c r="DO126" s="990"/>
      <c r="DP126" s="990"/>
      <c r="DQ126" s="990" t="s">
        <v>121</v>
      </c>
      <c r="DR126" s="990"/>
      <c r="DS126" s="990"/>
      <c r="DT126" s="990"/>
      <c r="DU126" s="990"/>
      <c r="DV126" s="991" t="s">
        <v>121</v>
      </c>
      <c r="DW126" s="991"/>
      <c r="DX126" s="991"/>
      <c r="DY126" s="991"/>
      <c r="DZ126" s="992"/>
    </row>
    <row r="127" spans="1:130" s="226" customFormat="1" ht="26.25" customHeight="1" x14ac:dyDescent="0.15">
      <c r="A127" s="1130"/>
      <c r="B127" s="1018"/>
      <c r="C127" s="1072" t="s">
        <v>473</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121</v>
      </c>
      <c r="AB127" s="1029"/>
      <c r="AC127" s="1029"/>
      <c r="AD127" s="1029"/>
      <c r="AE127" s="1030"/>
      <c r="AF127" s="1031" t="s">
        <v>121</v>
      </c>
      <c r="AG127" s="1029"/>
      <c r="AH127" s="1029"/>
      <c r="AI127" s="1029"/>
      <c r="AJ127" s="1030"/>
      <c r="AK127" s="1031" t="s">
        <v>121</v>
      </c>
      <c r="AL127" s="1029"/>
      <c r="AM127" s="1029"/>
      <c r="AN127" s="1029"/>
      <c r="AO127" s="1030"/>
      <c r="AP127" s="1032" t="s">
        <v>121</v>
      </c>
      <c r="AQ127" s="1033"/>
      <c r="AR127" s="1033"/>
      <c r="AS127" s="1033"/>
      <c r="AT127" s="1034"/>
      <c r="AU127" s="262"/>
      <c r="AV127" s="262"/>
      <c r="AW127" s="262"/>
      <c r="AX127" s="1102" t="s">
        <v>474</v>
      </c>
      <c r="AY127" s="1103"/>
      <c r="AZ127" s="1103"/>
      <c r="BA127" s="1103"/>
      <c r="BB127" s="1103"/>
      <c r="BC127" s="1103"/>
      <c r="BD127" s="1103"/>
      <c r="BE127" s="1104"/>
      <c r="BF127" s="1105" t="s">
        <v>475</v>
      </c>
      <c r="BG127" s="1103"/>
      <c r="BH127" s="1103"/>
      <c r="BI127" s="1103"/>
      <c r="BJ127" s="1103"/>
      <c r="BK127" s="1103"/>
      <c r="BL127" s="1104"/>
      <c r="BM127" s="1105" t="s">
        <v>476</v>
      </c>
      <c r="BN127" s="1103"/>
      <c r="BO127" s="1103"/>
      <c r="BP127" s="1103"/>
      <c r="BQ127" s="1103"/>
      <c r="BR127" s="1103"/>
      <c r="BS127" s="1104"/>
      <c r="BT127" s="1105" t="s">
        <v>477</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478</v>
      </c>
      <c r="CQ127" s="1020"/>
      <c r="CR127" s="1020"/>
      <c r="CS127" s="1020"/>
      <c r="CT127" s="1020"/>
      <c r="CU127" s="1020"/>
      <c r="CV127" s="1020"/>
      <c r="CW127" s="1020"/>
      <c r="CX127" s="1020"/>
      <c r="CY127" s="1020"/>
      <c r="CZ127" s="1020"/>
      <c r="DA127" s="1020"/>
      <c r="DB127" s="1020"/>
      <c r="DC127" s="1020"/>
      <c r="DD127" s="1020"/>
      <c r="DE127" s="1020"/>
      <c r="DF127" s="1021"/>
      <c r="DG127" s="989" t="s">
        <v>121</v>
      </c>
      <c r="DH127" s="990"/>
      <c r="DI127" s="990"/>
      <c r="DJ127" s="990"/>
      <c r="DK127" s="990"/>
      <c r="DL127" s="990" t="s">
        <v>121</v>
      </c>
      <c r="DM127" s="990"/>
      <c r="DN127" s="990"/>
      <c r="DO127" s="990"/>
      <c r="DP127" s="990"/>
      <c r="DQ127" s="990" t="s">
        <v>121</v>
      </c>
      <c r="DR127" s="990"/>
      <c r="DS127" s="990"/>
      <c r="DT127" s="990"/>
      <c r="DU127" s="990"/>
      <c r="DV127" s="991" t="s">
        <v>121</v>
      </c>
      <c r="DW127" s="991"/>
      <c r="DX127" s="991"/>
      <c r="DY127" s="991"/>
      <c r="DZ127" s="992"/>
    </row>
    <row r="128" spans="1:130" s="226" customFormat="1" ht="26.25" customHeight="1" thickBot="1" x14ac:dyDescent="0.2">
      <c r="A128" s="1113" t="s">
        <v>479</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480</v>
      </c>
      <c r="X128" s="1115"/>
      <c r="Y128" s="1115"/>
      <c r="Z128" s="1116"/>
      <c r="AA128" s="1117" t="s">
        <v>121</v>
      </c>
      <c r="AB128" s="1118"/>
      <c r="AC128" s="1118"/>
      <c r="AD128" s="1118"/>
      <c r="AE128" s="1119"/>
      <c r="AF128" s="1120" t="s">
        <v>121</v>
      </c>
      <c r="AG128" s="1118"/>
      <c r="AH128" s="1118"/>
      <c r="AI128" s="1118"/>
      <c r="AJ128" s="1119"/>
      <c r="AK128" s="1120" t="s">
        <v>121</v>
      </c>
      <c r="AL128" s="1118"/>
      <c r="AM128" s="1118"/>
      <c r="AN128" s="1118"/>
      <c r="AO128" s="1119"/>
      <c r="AP128" s="1121"/>
      <c r="AQ128" s="1122"/>
      <c r="AR128" s="1122"/>
      <c r="AS128" s="1122"/>
      <c r="AT128" s="1123"/>
      <c r="AU128" s="262"/>
      <c r="AV128" s="262"/>
      <c r="AW128" s="262"/>
      <c r="AX128" s="958" t="s">
        <v>481</v>
      </c>
      <c r="AY128" s="959"/>
      <c r="AZ128" s="959"/>
      <c r="BA128" s="959"/>
      <c r="BB128" s="959"/>
      <c r="BC128" s="959"/>
      <c r="BD128" s="959"/>
      <c r="BE128" s="960"/>
      <c r="BF128" s="1124" t="s">
        <v>121</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482</v>
      </c>
      <c r="CQ128" s="1107"/>
      <c r="CR128" s="1107"/>
      <c r="CS128" s="1107"/>
      <c r="CT128" s="1107"/>
      <c r="CU128" s="1107"/>
      <c r="CV128" s="1107"/>
      <c r="CW128" s="1107"/>
      <c r="CX128" s="1107"/>
      <c r="CY128" s="1107"/>
      <c r="CZ128" s="1107"/>
      <c r="DA128" s="1107"/>
      <c r="DB128" s="1107"/>
      <c r="DC128" s="1107"/>
      <c r="DD128" s="1107"/>
      <c r="DE128" s="1107"/>
      <c r="DF128" s="1108"/>
      <c r="DG128" s="1109" t="s">
        <v>121</v>
      </c>
      <c r="DH128" s="1110"/>
      <c r="DI128" s="1110"/>
      <c r="DJ128" s="1110"/>
      <c r="DK128" s="1110"/>
      <c r="DL128" s="1110" t="s">
        <v>121</v>
      </c>
      <c r="DM128" s="1110"/>
      <c r="DN128" s="1110"/>
      <c r="DO128" s="1110"/>
      <c r="DP128" s="1110"/>
      <c r="DQ128" s="1110" t="s">
        <v>121</v>
      </c>
      <c r="DR128" s="1110"/>
      <c r="DS128" s="1110"/>
      <c r="DT128" s="1110"/>
      <c r="DU128" s="1110"/>
      <c r="DV128" s="1111" t="s">
        <v>121</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483</v>
      </c>
      <c r="X129" s="1144"/>
      <c r="Y129" s="1144"/>
      <c r="Z129" s="1145"/>
      <c r="AA129" s="1028">
        <v>1331827</v>
      </c>
      <c r="AB129" s="1029"/>
      <c r="AC129" s="1029"/>
      <c r="AD129" s="1029"/>
      <c r="AE129" s="1030"/>
      <c r="AF129" s="1031">
        <v>1303488</v>
      </c>
      <c r="AG129" s="1029"/>
      <c r="AH129" s="1029"/>
      <c r="AI129" s="1029"/>
      <c r="AJ129" s="1030"/>
      <c r="AK129" s="1031">
        <v>1405649</v>
      </c>
      <c r="AL129" s="1029"/>
      <c r="AM129" s="1029"/>
      <c r="AN129" s="1029"/>
      <c r="AO129" s="1030"/>
      <c r="AP129" s="1146"/>
      <c r="AQ129" s="1147"/>
      <c r="AR129" s="1147"/>
      <c r="AS129" s="1147"/>
      <c r="AT129" s="1148"/>
      <c r="AU129" s="264"/>
      <c r="AV129" s="264"/>
      <c r="AW129" s="264"/>
      <c r="AX129" s="1137" t="s">
        <v>484</v>
      </c>
      <c r="AY129" s="1020"/>
      <c r="AZ129" s="1020"/>
      <c r="BA129" s="1020"/>
      <c r="BB129" s="1020"/>
      <c r="BC129" s="1020"/>
      <c r="BD129" s="1020"/>
      <c r="BE129" s="1021"/>
      <c r="BF129" s="1138" t="s">
        <v>121</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486</v>
      </c>
      <c r="X130" s="1144"/>
      <c r="Y130" s="1144"/>
      <c r="Z130" s="1145"/>
      <c r="AA130" s="1028">
        <v>139314</v>
      </c>
      <c r="AB130" s="1029"/>
      <c r="AC130" s="1029"/>
      <c r="AD130" s="1029"/>
      <c r="AE130" s="1030"/>
      <c r="AF130" s="1031">
        <v>148551</v>
      </c>
      <c r="AG130" s="1029"/>
      <c r="AH130" s="1029"/>
      <c r="AI130" s="1029"/>
      <c r="AJ130" s="1030"/>
      <c r="AK130" s="1031">
        <v>185319</v>
      </c>
      <c r="AL130" s="1029"/>
      <c r="AM130" s="1029"/>
      <c r="AN130" s="1029"/>
      <c r="AO130" s="1030"/>
      <c r="AP130" s="1146"/>
      <c r="AQ130" s="1147"/>
      <c r="AR130" s="1147"/>
      <c r="AS130" s="1147"/>
      <c r="AT130" s="1148"/>
      <c r="AU130" s="264"/>
      <c r="AV130" s="264"/>
      <c r="AW130" s="264"/>
      <c r="AX130" s="1137" t="s">
        <v>487</v>
      </c>
      <c r="AY130" s="1020"/>
      <c r="AZ130" s="1020"/>
      <c r="BA130" s="1020"/>
      <c r="BB130" s="1020"/>
      <c r="BC130" s="1020"/>
      <c r="BD130" s="1020"/>
      <c r="BE130" s="1021"/>
      <c r="BF130" s="1174">
        <v>3.6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488</v>
      </c>
      <c r="X131" s="1182"/>
      <c r="Y131" s="1182"/>
      <c r="Z131" s="1183"/>
      <c r="AA131" s="1075">
        <v>1192513</v>
      </c>
      <c r="AB131" s="1054"/>
      <c r="AC131" s="1054"/>
      <c r="AD131" s="1054"/>
      <c r="AE131" s="1055"/>
      <c r="AF131" s="1053">
        <v>1154937</v>
      </c>
      <c r="AG131" s="1054"/>
      <c r="AH131" s="1054"/>
      <c r="AI131" s="1054"/>
      <c r="AJ131" s="1055"/>
      <c r="AK131" s="1053">
        <v>1220330</v>
      </c>
      <c r="AL131" s="1054"/>
      <c r="AM131" s="1054"/>
      <c r="AN131" s="1054"/>
      <c r="AO131" s="1055"/>
      <c r="AP131" s="1184"/>
      <c r="AQ131" s="1185"/>
      <c r="AR131" s="1185"/>
      <c r="AS131" s="1185"/>
      <c r="AT131" s="1186"/>
      <c r="AU131" s="264"/>
      <c r="AV131" s="264"/>
      <c r="AW131" s="264"/>
      <c r="AX131" s="1156" t="s">
        <v>489</v>
      </c>
      <c r="AY131" s="1107"/>
      <c r="AZ131" s="1107"/>
      <c r="BA131" s="1107"/>
      <c r="BB131" s="1107"/>
      <c r="BC131" s="1107"/>
      <c r="BD131" s="1107"/>
      <c r="BE131" s="1108"/>
      <c r="BF131" s="1157" t="s">
        <v>121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491</v>
      </c>
      <c r="W132" s="1167"/>
      <c r="X132" s="1167"/>
      <c r="Y132" s="1167"/>
      <c r="Z132" s="1168"/>
      <c r="AA132" s="1169">
        <v>3.41119971</v>
      </c>
      <c r="AB132" s="1170"/>
      <c r="AC132" s="1170"/>
      <c r="AD132" s="1170"/>
      <c r="AE132" s="1171"/>
      <c r="AF132" s="1172">
        <v>3.3567198899999999</v>
      </c>
      <c r="AG132" s="1170"/>
      <c r="AH132" s="1170"/>
      <c r="AI132" s="1170"/>
      <c r="AJ132" s="1171"/>
      <c r="AK132" s="1172">
        <v>4.1274901049999997</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492</v>
      </c>
      <c r="W133" s="1150"/>
      <c r="X133" s="1150"/>
      <c r="Y133" s="1150"/>
      <c r="Z133" s="1151"/>
      <c r="AA133" s="1152">
        <v>3.9</v>
      </c>
      <c r="AB133" s="1153"/>
      <c r="AC133" s="1153"/>
      <c r="AD133" s="1153"/>
      <c r="AE133" s="1154"/>
      <c r="AF133" s="1152">
        <v>3.4</v>
      </c>
      <c r="AG133" s="1153"/>
      <c r="AH133" s="1153"/>
      <c r="AI133" s="1153"/>
      <c r="AJ133" s="1154"/>
      <c r="AK133" s="1152">
        <v>3.6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oCRQvboE7QcS9gMkRFR6hYglgXYiaCxwZLnbpmeoQA3rnbeG2Boemlit1kJ38TsqpQ/X/gsX2jboqkwpSAArog==" saltValue="ztQvbNTLjDqcE+dfYRSS4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K51"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NaSyzTHslFU/j8qJ/SiyuRdv30LizJdnUmuFgwn9R4ENWjdd6vu7aBPfJZLhGdlAh6VZzyBdmFx1/LCEFySlQ==" saltValue="2vng0n1b/3JLqdS9Nl6w1g==" spinCount="100000" sheet="1" objects="1" scenarios="1"/>
  <dataConsolidate/>
  <phoneticPr fontId="2"/>
  <printOptions horizontalCentered="1" verticalCentered="1"/>
  <pageMargins left="0" right="0" top="0" bottom="0" header="0" footer="0"/>
  <pageSetup paperSize="8" scale="6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52" zoomScale="70" zoomScaleNormal="7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Ov0xR1uWlPA+DZlzafnDhXK+dMUGw3kdMTZ41MsDxIgiONqOU9xnrd42SxfAb0bSLuT7Q4EIb61rZkSZ4iPiw==" saltValue="m2SgwORnt6aiD8KENGohxA=="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F4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496</v>
      </c>
      <c r="AP7" s="283"/>
      <c r="AQ7" s="284" t="s">
        <v>497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498</v>
      </c>
      <c r="AQ8" s="290" t="s">
        <v>499</v>
      </c>
      <c r="AR8" s="291" t="s">
        <v>500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501</v>
      </c>
      <c r="AL9" s="1193"/>
      <c r="AM9" s="1193"/>
      <c r="AN9" s="1194"/>
      <c r="AO9" s="292">
        <v>442283</v>
      </c>
      <c r="AP9" s="292">
        <v>138473</v>
      </c>
      <c r="AQ9" s="293">
        <v>216903</v>
      </c>
      <c r="AR9" s="294">
        <v>-36.200000000000003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502</v>
      </c>
      <c r="AL10" s="1193"/>
      <c r="AM10" s="1193"/>
      <c r="AN10" s="1194"/>
      <c r="AO10" s="295">
        <v>100493</v>
      </c>
      <c r="AP10" s="295">
        <v>31463</v>
      </c>
      <c r="AQ10" s="296">
        <v>28917</v>
      </c>
      <c r="AR10" s="297">
        <v>8.8000000000000007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503</v>
      </c>
      <c r="AL11" s="1193"/>
      <c r="AM11" s="1193"/>
      <c r="AN11" s="1194"/>
      <c r="AO11" s="295">
        <v>10632</v>
      </c>
      <c r="AP11" s="295">
        <v>3329</v>
      </c>
      <c r="AQ11" s="296">
        <v>25458</v>
      </c>
      <c r="AR11" s="297">
        <v>-86.9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504</v>
      </c>
      <c r="AL12" s="1193"/>
      <c r="AM12" s="1193"/>
      <c r="AN12" s="1194"/>
      <c r="AO12" s="295" t="s">
        <v>505</v>
      </c>
      <c r="AP12" s="295" t="s">
        <v>505</v>
      </c>
      <c r="AQ12" s="296">
        <v>3963</v>
      </c>
      <c r="AR12" s="297" t="s">
        <v>505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506</v>
      </c>
      <c r="AL13" s="1193"/>
      <c r="AM13" s="1193"/>
      <c r="AN13" s="1194"/>
      <c r="AO13" s="295" t="s">
        <v>505</v>
      </c>
      <c r="AP13" s="295" t="s">
        <v>505</v>
      </c>
      <c r="AQ13" s="296" t="s">
        <v>505</v>
      </c>
      <c r="AR13" s="297" t="s">
        <v>505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507</v>
      </c>
      <c r="AL14" s="1193"/>
      <c r="AM14" s="1193"/>
      <c r="AN14" s="1194"/>
      <c r="AO14" s="295">
        <v>15359</v>
      </c>
      <c r="AP14" s="295">
        <v>4809</v>
      </c>
      <c r="AQ14" s="296">
        <v>8580</v>
      </c>
      <c r="AR14" s="297">
        <v>-44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508</v>
      </c>
      <c r="AL15" s="1193"/>
      <c r="AM15" s="1193"/>
      <c r="AN15" s="1194"/>
      <c r="AO15" s="295" t="s">
        <v>505</v>
      </c>
      <c r="AP15" s="295" t="s">
        <v>505</v>
      </c>
      <c r="AQ15" s="296">
        <v>5076</v>
      </c>
      <c r="AR15" s="297" t="s">
        <v>505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509</v>
      </c>
      <c r="AL16" s="1196"/>
      <c r="AM16" s="1196"/>
      <c r="AN16" s="1197"/>
      <c r="AO16" s="295">
        <v>-61983</v>
      </c>
      <c r="AP16" s="295">
        <v>-19406</v>
      </c>
      <c r="AQ16" s="296">
        <v>-20614</v>
      </c>
      <c r="AR16" s="297">
        <v>-5.9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506784</v>
      </c>
      <c r="AP17" s="295">
        <v>158668</v>
      </c>
      <c r="AQ17" s="296">
        <v>268284</v>
      </c>
      <c r="AR17" s="297">
        <v>-40.9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514</v>
      </c>
      <c r="AL21" s="1188"/>
      <c r="AM21" s="1188"/>
      <c r="AN21" s="1189"/>
      <c r="AO21" s="307">
        <v>15.65</v>
      </c>
      <c r="AP21" s="308">
        <v>24.83</v>
      </c>
      <c r="AQ21" s="309">
        <v>-9.18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515</v>
      </c>
      <c r="AL22" s="1188"/>
      <c r="AM22" s="1188"/>
      <c r="AN22" s="1189"/>
      <c r="AO22" s="312">
        <v>91.8</v>
      </c>
      <c r="AP22" s="313">
        <v>94</v>
      </c>
      <c r="AQ22" s="314">
        <v>-2.2000000000000002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517</v>
      </c>
      <c r="AO27" s="273"/>
      <c r="AP27" s="273"/>
      <c r="AQ27" s="273"/>
      <c r="AR27" s="273"/>
      <c r="AS27" s="273"/>
      <c r="AT27" s="273"/>
    </row>
    <row r="28" spans="1:46" ht="17.25" x14ac:dyDescent="0.1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496</v>
      </c>
      <c r="AP30" s="283"/>
      <c r="AQ30" s="284" t="s">
        <v>497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498</v>
      </c>
      <c r="AQ31" s="290" t="s">
        <v>499</v>
      </c>
      <c r="AR31" s="291" t="s">
        <v>500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520</v>
      </c>
      <c r="AL32" s="1204"/>
      <c r="AM32" s="1204"/>
      <c r="AN32" s="1205"/>
      <c r="AO32" s="322">
        <v>219020</v>
      </c>
      <c r="AP32" s="322">
        <v>68572</v>
      </c>
      <c r="AQ32" s="323">
        <v>153879</v>
      </c>
      <c r="AR32" s="324">
        <v>-55.4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521</v>
      </c>
      <c r="AL33" s="1204"/>
      <c r="AM33" s="1204"/>
      <c r="AN33" s="1205"/>
      <c r="AO33" s="322" t="s">
        <v>505</v>
      </c>
      <c r="AP33" s="322" t="s">
        <v>505</v>
      </c>
      <c r="AQ33" s="323" t="s">
        <v>505</v>
      </c>
      <c r="AR33" s="324" t="s">
        <v>505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522</v>
      </c>
      <c r="AL34" s="1204"/>
      <c r="AM34" s="1204"/>
      <c r="AN34" s="1205"/>
      <c r="AO34" s="322" t="s">
        <v>505</v>
      </c>
      <c r="AP34" s="322" t="s">
        <v>505</v>
      </c>
      <c r="AQ34" s="323" t="s">
        <v>505</v>
      </c>
      <c r="AR34" s="324" t="s">
        <v>505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523</v>
      </c>
      <c r="AL35" s="1204"/>
      <c r="AM35" s="1204"/>
      <c r="AN35" s="1205"/>
      <c r="AO35" s="322">
        <v>16668</v>
      </c>
      <c r="AP35" s="322">
        <v>5219</v>
      </c>
      <c r="AQ35" s="323">
        <v>28293</v>
      </c>
      <c r="AR35" s="324">
        <v>-81.599999999999994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524</v>
      </c>
      <c r="AL36" s="1204"/>
      <c r="AM36" s="1204"/>
      <c r="AN36" s="1205"/>
      <c r="AO36" s="322" t="s">
        <v>505</v>
      </c>
      <c r="AP36" s="322" t="s">
        <v>505</v>
      </c>
      <c r="AQ36" s="323">
        <v>5342</v>
      </c>
      <c r="AR36" s="324" t="s">
        <v>505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525</v>
      </c>
      <c r="AL37" s="1204"/>
      <c r="AM37" s="1204"/>
      <c r="AN37" s="1205"/>
      <c r="AO37" s="322" t="s">
        <v>505</v>
      </c>
      <c r="AP37" s="322" t="s">
        <v>505</v>
      </c>
      <c r="AQ37" s="323">
        <v>1875</v>
      </c>
      <c r="AR37" s="324" t="s">
        <v>505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526</v>
      </c>
      <c r="AL38" s="1207"/>
      <c r="AM38" s="1207"/>
      <c r="AN38" s="1208"/>
      <c r="AO38" s="325" t="s">
        <v>505</v>
      </c>
      <c r="AP38" s="325" t="s">
        <v>505</v>
      </c>
      <c r="AQ38" s="326">
        <v>54</v>
      </c>
      <c r="AR38" s="314" t="s">
        <v>505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527</v>
      </c>
      <c r="AL39" s="1207"/>
      <c r="AM39" s="1207"/>
      <c r="AN39" s="1208"/>
      <c r="AO39" s="322" t="s">
        <v>505</v>
      </c>
      <c r="AP39" s="322" t="s">
        <v>505</v>
      </c>
      <c r="AQ39" s="323">
        <v>-7130</v>
      </c>
      <c r="AR39" s="324" t="s">
        <v>505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528</v>
      </c>
      <c r="AL40" s="1204"/>
      <c r="AM40" s="1204"/>
      <c r="AN40" s="1205"/>
      <c r="AO40" s="322">
        <v>-185319</v>
      </c>
      <c r="AP40" s="322">
        <v>-58021</v>
      </c>
      <c r="AQ40" s="323">
        <v>-136382</v>
      </c>
      <c r="AR40" s="324">
        <v>-57.5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290</v>
      </c>
      <c r="AL41" s="1210"/>
      <c r="AM41" s="1210"/>
      <c r="AN41" s="1211"/>
      <c r="AO41" s="322">
        <v>50369</v>
      </c>
      <c r="AP41" s="322">
        <v>15770</v>
      </c>
      <c r="AQ41" s="323">
        <v>45930</v>
      </c>
      <c r="AR41" s="324">
        <v>-65.7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496</v>
      </c>
      <c r="AN49" s="1200" t="s">
        <v>532</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533</v>
      </c>
      <c r="AO50" s="339" t="s">
        <v>534</v>
      </c>
      <c r="AP50" s="340" t="s">
        <v>535</v>
      </c>
      <c r="AQ50" s="341" t="s">
        <v>536</v>
      </c>
      <c r="AR50" s="342" t="s">
        <v>537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982582</v>
      </c>
      <c r="AN51" s="344">
        <v>290104</v>
      </c>
      <c r="AO51" s="345">
        <v>731.2</v>
      </c>
      <c r="AP51" s="346">
        <v>238802</v>
      </c>
      <c r="AQ51" s="347">
        <v>29.1</v>
      </c>
      <c r="AR51" s="348">
        <v>702.1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168245</v>
      </c>
      <c r="AN52" s="352">
        <v>49674</v>
      </c>
      <c r="AO52" s="353">
        <v>90.6</v>
      </c>
      <c r="AP52" s="354">
        <v>128562</v>
      </c>
      <c r="AQ52" s="355">
        <v>35.200000000000003</v>
      </c>
      <c r="AR52" s="356">
        <v>55.4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522020</v>
      </c>
      <c r="AN53" s="344">
        <v>156293</v>
      </c>
      <c r="AO53" s="345">
        <v>-46.1</v>
      </c>
      <c r="AP53" s="346">
        <v>288550</v>
      </c>
      <c r="AQ53" s="347">
        <v>20.8</v>
      </c>
      <c r="AR53" s="348">
        <v>-66.900000000000006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109305</v>
      </c>
      <c r="AN54" s="352">
        <v>32726</v>
      </c>
      <c r="AO54" s="353">
        <v>-34.1</v>
      </c>
      <c r="AP54" s="354">
        <v>141525</v>
      </c>
      <c r="AQ54" s="355">
        <v>10.1</v>
      </c>
      <c r="AR54" s="356">
        <v>-44.2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410266</v>
      </c>
      <c r="AN55" s="344">
        <v>124663</v>
      </c>
      <c r="AO55" s="345">
        <v>-20.2</v>
      </c>
      <c r="AP55" s="346">
        <v>287914</v>
      </c>
      <c r="AQ55" s="347">
        <v>-0.2</v>
      </c>
      <c r="AR55" s="348">
        <v>-20</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177743</v>
      </c>
      <c r="AN56" s="352">
        <v>54009</v>
      </c>
      <c r="AO56" s="353">
        <v>65</v>
      </c>
      <c r="AP56" s="354">
        <v>146531</v>
      </c>
      <c r="AQ56" s="355">
        <v>3.5</v>
      </c>
      <c r="AR56" s="356">
        <v>61.5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347055</v>
      </c>
      <c r="AN57" s="344">
        <v>106263</v>
      </c>
      <c r="AO57" s="345">
        <v>-14.8</v>
      </c>
      <c r="AP57" s="346">
        <v>310300</v>
      </c>
      <c r="AQ57" s="347">
        <v>7.8</v>
      </c>
      <c r="AR57" s="348">
        <v>-22.6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253308</v>
      </c>
      <c r="AN58" s="352">
        <v>77559</v>
      </c>
      <c r="AO58" s="353">
        <v>43.6</v>
      </c>
      <c r="AP58" s="354">
        <v>157576</v>
      </c>
      <c r="AQ58" s="355">
        <v>7.5</v>
      </c>
      <c r="AR58" s="356">
        <v>36.1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969697</v>
      </c>
      <c r="AN59" s="344">
        <v>303600</v>
      </c>
      <c r="AO59" s="345">
        <v>185.7</v>
      </c>
      <c r="AP59" s="346">
        <v>317319</v>
      </c>
      <c r="AQ59" s="347">
        <v>2.2999999999999998</v>
      </c>
      <c r="AR59" s="348">
        <v>183.4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732293</v>
      </c>
      <c r="AN60" s="352">
        <v>229271</v>
      </c>
      <c r="AO60" s="353">
        <v>195.6</v>
      </c>
      <c r="AP60" s="354">
        <v>164214</v>
      </c>
      <c r="AQ60" s="355">
        <v>4.2</v>
      </c>
      <c r="AR60" s="356">
        <v>191.4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646324</v>
      </c>
      <c r="AN61" s="359">
        <v>196185</v>
      </c>
      <c r="AO61" s="360">
        <v>167.2</v>
      </c>
      <c r="AP61" s="361">
        <v>288577</v>
      </c>
      <c r="AQ61" s="362">
        <v>12</v>
      </c>
      <c r="AR61" s="348">
        <v>155.19999999999999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288179</v>
      </c>
      <c r="AN62" s="352">
        <v>88648</v>
      </c>
      <c r="AO62" s="353">
        <v>72.099999999999994</v>
      </c>
      <c r="AP62" s="354">
        <v>147682</v>
      </c>
      <c r="AQ62" s="355">
        <v>12.1</v>
      </c>
      <c r="AR62" s="356">
        <v>60</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BAUYantkIqhRwv1isEpTPqjHw4XIj78gD6kT1fOuZQRsATO/YsnVplRdeyHVhx8P/cJ7/K0CSMBRtXOE9Sg5/g==" saltValue="1+90tzifJE3xIr+jhR8qz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1"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zXuwyORhizz24hmW/oj6t3kkgnNkzzVteU6OGevSw1WtmmBg+/xjjM9dwJnZ2g57QdOn70AJyFtOn1grF9iPw==" saltValue="IRbGr02UbdI4Ir32UJOuP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4"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5enmka9t2f5YigSVBbKjYjNWEJ+GVUKgiCwkjYdk4OA3wkX+HReRtjuO1CI/1csrwbRuLgNIboHU58Mos088A==" saltValue="Hmu6ai9g1mzVs3TbePyOz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6"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12" t="s">
        <v>3</v>
      </c>
      <c r="D47" s="1212"/>
      <c r="E47" s="1213"/>
      <c r="F47" s="11">
        <v>49.79</v>
      </c>
      <c r="G47" s="12">
        <v>49.7</v>
      </c>
      <c r="H47" s="12">
        <v>47.11</v>
      </c>
      <c r="I47" s="12">
        <v>48.14</v>
      </c>
      <c r="J47" s="13">
        <v>41.79</v>
      </c>
    </row>
    <row r="48" spans="2:10" ht="57.75" customHeight="1" x14ac:dyDescent="0.15">
      <c r="B48" s="14"/>
      <c r="C48" s="1214" t="s">
        <v>4</v>
      </c>
      <c r="D48" s="1214"/>
      <c r="E48" s="1215"/>
      <c r="F48" s="15">
        <v>10.95</v>
      </c>
      <c r="G48" s="16">
        <v>12.15</v>
      </c>
      <c r="H48" s="16">
        <v>8.51</v>
      </c>
      <c r="I48" s="16">
        <v>9.52</v>
      </c>
      <c r="J48" s="17">
        <v>6.85</v>
      </c>
    </row>
    <row r="49" spans="2:10" ht="57.75" customHeight="1" thickBot="1" x14ac:dyDescent="0.2">
      <c r="B49" s="18"/>
      <c r="C49" s="1216" t="s">
        <v>5</v>
      </c>
      <c r="D49" s="1216"/>
      <c r="E49" s="1217"/>
      <c r="F49" s="19">
        <v>1.59</v>
      </c>
      <c r="G49" s="20">
        <v>1.22</v>
      </c>
      <c r="H49" s="20" t="s">
        <v>553</v>
      </c>
      <c r="I49" s="20">
        <v>0.83</v>
      </c>
      <c r="J49" s="21" t="s">
        <v>554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5poSuewEEEDH3P1IzD0olXp0dIIN+SzW1eqm0iuYBAnoLWD5Uy5TlcP3t2wyF97x/n40R/V3pLVFV865ryAoQ==" saltValue="S3Wj34lZM7sRr4xa77jI6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LGsoumu3</cp:lastModifiedBy>
  <cp:lastPrinted>2019-10-30T01:06:01Z</cp:lastPrinted>
  <dcterms:created xsi:type="dcterms:W3CDTF">2019-06-06T07:21:21Z</dcterms:created>
  <dcterms:modified xsi:type="dcterms:W3CDTF">2019-10-30T01:11:28Z</dcterms:modified>
  <cp:category/>
</cp:coreProperties>
</file>