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20.90.6\share\総務課\10　総務課　杉森\★財政\財政資料（随時更新する）\公表資料\経営比較分析表\H30\"/>
    </mc:Choice>
  </mc:AlternateContent>
  <workbookProtection workbookAlgorithmName="SHA-512" workbookHashValue="OaVegmrbJue+DUHor7e4WQ6LsI3d43N75pOvzpdZaLHba/viI7DgYB9sjqAF7VcVzGtQ+QBrJ7xjqlfzVnspmQ==" workbookSaltValue="YzyeT0BvWkfl3BQzi8uy3w==" workbookSpinCount="100000" lockStructure="1"/>
  <bookViews>
    <workbookView xWindow="0" yWindow="0" windowWidth="20490" windowHeight="777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<sst xmlns="http://schemas.openxmlformats.org/spreadsheetml/2006/main" count="264" uniqueCount="108">
  <si>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</si>
  <si>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</si>
  <si>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</si>
  <si>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</si>
  <si>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</si>
  <si>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</si>
  <si>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</si>
  <si>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</si>
  <si>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</si>
  <si>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</si>
  <si>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</si>
  <si>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</si>
  <si>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</si>
  <si>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</si>
  <si>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</si>
  <si>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</si>
  <si>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</si>
  <si>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</si>
  <si>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</si>
  <si>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</si>
  <si>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</si>
  <si>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</si>
  <si>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</si>
  <si>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</si>
  <si>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</si>
  <si>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</si>
  <si>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</si>
  <si>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</si>
  <si>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</si>
  <si>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</si>
  <si>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</si>
  <si>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</si>
  <si>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</si>
  <si>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</si>
  <si>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</si>
  <si>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</si>
  <si>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</si>
  <si>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</si>
  <si>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</si>
  <si>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</si>
  <si>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</si>
  <si>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</si>
  <si>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</si>
  <si>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</si>
  <si>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</si>
  <si>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</si>
  <si>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</si>
  <si>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</si>
  <si>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</si>
  <si>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</si>
  <si>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</si>
  <si>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</si>
  <si>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</si>
  <si>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</si>
  <si>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</si>
  <si>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</si>
  <si>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</si>
  <si>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</si>
  <si>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</si>
  <si>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</si>
  <si>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</si>
  <si>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</si>
  <si>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</si>
  <si>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</si>
  <si>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</si>
  <si>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</si>
  <si>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</si>
  <si>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</si>
  <si>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</si>
  <si>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</si>
  <si>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</si>
  <si>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</si>
  <si>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</si>
  <si>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</si>
  <si>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</si>
  <si>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</si>
  <si>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</si>
  <si>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</si>
  <si>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</si>
  <si>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</si>
  <si>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</si>
  <si>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</si>
  <si>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</si>
  <si>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</si>
  <si>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</si>
  <si>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</si>
  <si>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</si>
  <si>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</si>
  <si>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</si>
  <si>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</si>
  <si>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</si>
  <si>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</si>
  <si>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</si>
  <si>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太地町</t>
  </si>
  <si>
    <t>法適用</t>
  </si>
  <si>
    <t>水道事業</t>
  </si>
  <si>
    <t>簡易水道事業</t>
  </si>
  <si>
    <t>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</si>
  <si>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</si>
  <si>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</si>
  <si>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</si>
  <si>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</si>
  <si>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</si>
  <si>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</si>
  <si>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</si>
  <si>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①100％超過となっており良好である。
②累積欠損は発生しておらず、良好である。
③昨年度と比較し、およそ120％近くの上昇があり、支払い能力の向上が見られる。
④現在のところ類似団体平均値よりも低水準となっているが、水道施設の更新を今後も計画しているため、増加傾向になると見込んでいる。
⑤100％超過となっており、料金収入で給水費用を賄えている。
⑥類似団体平均値よりも低水準であり、費用効率は良いといえる。
⑦類似団体平均値よりも高水準であり、比較的良好といえる。
⑧類似団体平均値よりも低水準であり、抜本的な対策が求められる。
①から⑧の指標より、有収率の低水準からの脱却が求められているが、他の項目については、類似団体平均以上となっているため、健全で効率的な経営を維持しているといえる。</t>
    <rPh sb="5" eb="7">
      <t>チョウカ</t>
    </rPh>
    <rPh sb="13" eb="15">
      <t>リョウコウ</t>
    </rPh>
    <rPh sb="21" eb="23">
      <t>ルイセキ</t>
    </rPh>
    <rPh sb="23" eb="25">
      <t>ケッソン</t>
    </rPh>
    <rPh sb="26" eb="28">
      <t>ハッセイ</t>
    </rPh>
    <rPh sb="34" eb="36">
      <t>リョウコウ</t>
    </rPh>
    <rPh sb="42" eb="45">
      <t>サクネンド</t>
    </rPh>
    <rPh sb="46" eb="48">
      <t>ヒカク</t>
    </rPh>
    <rPh sb="57" eb="58">
      <t>チカ</t>
    </rPh>
    <rPh sb="60" eb="62">
      <t>ジョウショウ</t>
    </rPh>
    <rPh sb="66" eb="68">
      <t>シハラ</t>
    </rPh>
    <rPh sb="69" eb="71">
      <t>ノウリョク</t>
    </rPh>
    <rPh sb="72" eb="74">
      <t>コウジョウ</t>
    </rPh>
    <rPh sb="75" eb="76">
      <t>ミ</t>
    </rPh>
    <rPh sb="82" eb="84">
      <t>ゲンザイ</t>
    </rPh>
    <rPh sb="88" eb="90">
      <t>ルイジ</t>
    </rPh>
    <rPh sb="90" eb="92">
      <t>ダンタイ</t>
    </rPh>
    <rPh sb="92" eb="95">
      <t>ヘイキンチ</t>
    </rPh>
    <rPh sb="98" eb="101">
      <t>テイスイジュン</t>
    </rPh>
    <rPh sb="109" eb="111">
      <t>スイドウ</t>
    </rPh>
    <rPh sb="111" eb="113">
      <t>シセツ</t>
    </rPh>
    <rPh sb="114" eb="116">
      <t>コウシン</t>
    </rPh>
    <rPh sb="117" eb="119">
      <t>コンゴ</t>
    </rPh>
    <rPh sb="120" eb="122">
      <t>ケイカク</t>
    </rPh>
    <rPh sb="129" eb="131">
      <t>ゾウカ</t>
    </rPh>
    <rPh sb="131" eb="133">
      <t>ケイコウ</t>
    </rPh>
    <rPh sb="137" eb="139">
      <t>ミコ</t>
    </rPh>
    <rPh sb="150" eb="152">
      <t>チョウカ</t>
    </rPh>
    <rPh sb="159" eb="161">
      <t>リョウキン</t>
    </rPh>
    <rPh sb="161" eb="163">
      <t>シュウニュウ</t>
    </rPh>
    <rPh sb="164" eb="166">
      <t>キュウスイ</t>
    </rPh>
    <rPh sb="166" eb="168">
      <t>ヒヨウ</t>
    </rPh>
    <rPh sb="169" eb="170">
      <t>マカナ</t>
    </rPh>
    <rPh sb="177" eb="184">
      <t>ルイジダンタイヘイキンチ</t>
    </rPh>
    <rPh sb="187" eb="190">
      <t>テイスイジュン</t>
    </rPh>
    <rPh sb="194" eb="196">
      <t>ヒヨウ</t>
    </rPh>
    <rPh sb="196" eb="198">
      <t>コウリツ</t>
    </rPh>
    <rPh sb="199" eb="200">
      <t>ヨ</t>
    </rPh>
    <rPh sb="208" eb="215">
      <t>ルイジダンタイヘイキンチ</t>
    </rPh>
    <rPh sb="275" eb="277">
      <t>シヒョウ</t>
    </rPh>
    <rPh sb="280" eb="283">
      <t>ユウシュウリツ</t>
    </rPh>
    <rPh sb="284" eb="287">
      <t>テイスイジュン</t>
    </rPh>
    <rPh sb="290" eb="292">
      <t>ダッキャク</t>
    </rPh>
    <rPh sb="293" eb="294">
      <t>モト</t>
    </rPh>
    <rPh sb="302" eb="303">
      <t>タ</t>
    </rPh>
    <rPh sb="304" eb="306">
      <t>コウモク</t>
    </rPh>
    <rPh sb="312" eb="314">
      <t>ルイジ</t>
    </rPh>
    <rPh sb="314" eb="316">
      <t>ダンタイ</t>
    </rPh>
    <phoneticPr fontId="4"/>
  </si>
  <si>
    <t>事業については比較的健全な経営を維持しているということができるが、水道施設の老朽化は進行しているため、経営の効率化に努めるとともに、水道施設の更新を含めた設備投資を計画的に実施していくことが求められている。</t>
    <rPh sb="0" eb="2">
      <t>ジギョウ</t>
    </rPh>
    <rPh sb="7" eb="10">
      <t>ヒカクテキ</t>
    </rPh>
    <rPh sb="10" eb="12">
      <t>ケンゼン</t>
    </rPh>
    <rPh sb="13" eb="15">
      <t>ケイエイ</t>
    </rPh>
    <rPh sb="16" eb="18">
      <t>イジ</t>
    </rPh>
    <rPh sb="33" eb="35">
      <t>スイドウ</t>
    </rPh>
    <rPh sb="35" eb="37">
      <t>シセツ</t>
    </rPh>
    <rPh sb="38" eb="41">
      <t>ロウキュウカ</t>
    </rPh>
    <rPh sb="42" eb="44">
      <t>シンコウ</t>
    </rPh>
    <rPh sb="51" eb="53">
      <t>ケイエイ</t>
    </rPh>
    <rPh sb="54" eb="57">
      <t>コウリツカ</t>
    </rPh>
    <rPh sb="58" eb="59">
      <t>ツト</t>
    </rPh>
    <rPh sb="66" eb="68">
      <t>スイドウ</t>
    </rPh>
    <rPh sb="68" eb="70">
      <t>シセツ</t>
    </rPh>
    <rPh sb="71" eb="73">
      <t>コウシン</t>
    </rPh>
    <rPh sb="74" eb="75">
      <t>フク</t>
    </rPh>
    <rPh sb="77" eb="79">
      <t>セツビ</t>
    </rPh>
    <rPh sb="79" eb="81">
      <t>トウシ</t>
    </rPh>
    <rPh sb="82" eb="84">
      <t>ケイカク</t>
    </rPh>
    <rPh sb="84" eb="85">
      <t>テキ</t>
    </rPh>
    <rPh sb="86" eb="88">
      <t>ジッシ</t>
    </rPh>
    <rPh sb="95" eb="96">
      <t>モト</t>
    </rPh>
    <phoneticPr fontId="4"/>
  </si>
  <si>
    <t xml:space="preserve">①過去において、水道施設の更新事業を継続して実施したこともあり、類似団体平均値よりも低水準となっているが、近年は上昇傾向にあり、今後も上昇していくことを見込んでいる。
②現在のところ低水準を維持しているが、今後は上昇していくと見込んでいる。
③近年は水道施設の更新事業の実施がなく、皆減の状況が継続している。
①と②の指標について、今後は増加傾向になると見込んでいるため、③の管路更新を含めて水道施設の更新事業を計画的に実施することが課題であるといえる。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</si>
</sst>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5C47-40C1-A61A-70F3E2305AAB}"/>
            </c:ext>
          </c:extLst>
        </c:ser>
        <c:dLbls>
          <c:showLegendKey val="0"/>
          <c:showVal val="0"/>
          <c:showCatName val="0"/>
          <c:showSerName val="0"/>
          <c:showPercent val="0"/>
          <c:showBubbleSize val="0"/>
        </c:dLbls>
        <c:gapWidth val="150"/>
        <c:axId val="156637800"/>
        <c:axId val="156641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0.67</c:v>
                </c:pt>
                <c:pt idx="3">
                  <c:v>0.52</c:v>
                </c:pt>
                <c:pt idx="4">
                  <c:v>0.46</c:v>
                </c:pt>
              </c:numCache>
            </c:numRef>
          </c:val>
          <c:smooth val="0"/>
          <c:extLst xmlns:c16r2="http://schemas.microsoft.com/office/drawing/2015/06/chart">
            <c:ext xmlns:c16="http://schemas.microsoft.com/office/drawing/2014/chart" uri="{C3380CC4-5D6E-409C-BE32-E72D297353CC}">
              <c16:uniqueId val="{00000001-5C47-40C1-A61A-70F3E2305AAB}"/>
            </c:ext>
          </c:extLst>
        </c:ser>
        <c:dLbls>
          <c:showLegendKey val="0"/>
          <c:showVal val="0"/>
          <c:showCatName val="0"/>
          <c:showSerName val="0"/>
          <c:showPercent val="0"/>
          <c:showBubbleSize val="0"/>
        </c:dLbls>
        <c:marker val="1"/>
        <c:smooth val="0"/>
        <c:axId val="156637800"/>
        <c:axId val="156641328"/>
      </c:lineChart>
      <c:dateAx>
        <c:axId val="156637800"/>
        <c:scaling>
          <c:orientation val="minMax"/>
        </c:scaling>
        <c:delete val="1"/>
        <c:axPos val="b"/>
        <c:numFmt formatCode="ge" sourceLinked="1"/>
        <c:majorTickMark val="none"/>
        <c:minorTickMark val="none"/>
        <c:tickLblPos val="none"/>
        <c:crossAx val="156641328"/>
        <c:crosses val="autoZero"/>
        <c:auto val="1"/>
        <c:lblOffset val="100"/>
        <c:baseTimeUnit val="years"/>
      </c:dateAx>
      <c:valAx>
        <c:axId val="15664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637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0</c:v>
                </c:pt>
                <c:pt idx="1">
                  <c:v>0</c:v>
                </c:pt>
                <c:pt idx="2">
                  <c:v>64.150000000000006</c:v>
                </c:pt>
                <c:pt idx="3">
                  <c:v>67.099999999999994</c:v>
                </c:pt>
                <c:pt idx="4">
                  <c:v>64.17</c:v>
                </c:pt>
              </c:numCache>
            </c:numRef>
          </c:val>
          <c:extLst xmlns:c16r2="http://schemas.microsoft.com/office/drawing/2015/06/chart">
            <c:ext xmlns:c16="http://schemas.microsoft.com/office/drawing/2014/chart" uri="{C3380CC4-5D6E-409C-BE32-E72D297353CC}">
              <c16:uniqueId val="{00000000-F9CD-477D-9D31-15C6E3985BD3}"/>
            </c:ext>
          </c:extLst>
        </c:ser>
        <c:dLbls>
          <c:showLegendKey val="0"/>
          <c:showVal val="0"/>
          <c:showCatName val="0"/>
          <c:showSerName val="0"/>
          <c:showPercent val="0"/>
          <c:showBubbleSize val="0"/>
        </c:dLbls>
        <c:gapWidth val="150"/>
        <c:axId val="158047280"/>
        <c:axId val="158048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50.04</c:v>
                </c:pt>
                <c:pt idx="3">
                  <c:v>47.18</c:v>
                </c:pt>
                <c:pt idx="4">
                  <c:v>45.73</c:v>
                </c:pt>
              </c:numCache>
            </c:numRef>
          </c:val>
          <c:smooth val="0"/>
          <c:extLst xmlns:c16r2="http://schemas.microsoft.com/office/drawing/2015/06/chart">
            <c:ext xmlns:c16="http://schemas.microsoft.com/office/drawing/2014/chart" uri="{C3380CC4-5D6E-409C-BE32-E72D297353CC}">
              <c16:uniqueId val="{00000001-F9CD-477D-9D31-15C6E3985BD3}"/>
            </c:ext>
          </c:extLst>
        </c:ser>
        <c:dLbls>
          <c:showLegendKey val="0"/>
          <c:showVal val="0"/>
          <c:showCatName val="0"/>
          <c:showSerName val="0"/>
          <c:showPercent val="0"/>
          <c:showBubbleSize val="0"/>
        </c:dLbls>
        <c:marker val="1"/>
        <c:smooth val="0"/>
        <c:axId val="158047280"/>
        <c:axId val="158048064"/>
      </c:lineChart>
      <c:dateAx>
        <c:axId val="158047280"/>
        <c:scaling>
          <c:orientation val="minMax"/>
        </c:scaling>
        <c:delete val="1"/>
        <c:axPos val="b"/>
        <c:numFmt formatCode="ge" sourceLinked="1"/>
        <c:majorTickMark val="none"/>
        <c:minorTickMark val="none"/>
        <c:tickLblPos val="none"/>
        <c:crossAx val="158048064"/>
        <c:crosses val="autoZero"/>
        <c:auto val="1"/>
        <c:lblOffset val="100"/>
        <c:baseTimeUnit val="years"/>
      </c:dateAx>
      <c:valAx>
        <c:axId val="15804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04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0</c:v>
                </c:pt>
                <c:pt idx="1">
                  <c:v>0</c:v>
                </c:pt>
                <c:pt idx="2">
                  <c:v>55.61</c:v>
                </c:pt>
                <c:pt idx="3">
                  <c:v>54.07</c:v>
                </c:pt>
                <c:pt idx="4">
                  <c:v>56.48</c:v>
                </c:pt>
              </c:numCache>
            </c:numRef>
          </c:val>
          <c:extLst xmlns:c16r2="http://schemas.microsoft.com/office/drawing/2015/06/chart">
            <c:ext xmlns:c16="http://schemas.microsoft.com/office/drawing/2014/chart" uri="{C3380CC4-5D6E-409C-BE32-E72D297353CC}">
              <c16:uniqueId val="{00000000-1BCB-47FE-8DDF-35F28A21BD04}"/>
            </c:ext>
          </c:extLst>
        </c:ser>
        <c:dLbls>
          <c:showLegendKey val="0"/>
          <c:showVal val="0"/>
          <c:showCatName val="0"/>
          <c:showSerName val="0"/>
          <c:showPercent val="0"/>
          <c:showBubbleSize val="0"/>
        </c:dLbls>
        <c:gapWidth val="150"/>
        <c:axId val="158049240"/>
        <c:axId val="158049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83.83</c:v>
                </c:pt>
                <c:pt idx="3">
                  <c:v>80.209999999999994</c:v>
                </c:pt>
                <c:pt idx="4">
                  <c:v>80.25</c:v>
                </c:pt>
              </c:numCache>
            </c:numRef>
          </c:val>
          <c:smooth val="0"/>
          <c:extLst xmlns:c16r2="http://schemas.microsoft.com/office/drawing/2015/06/chart">
            <c:ext xmlns:c16="http://schemas.microsoft.com/office/drawing/2014/chart" uri="{C3380CC4-5D6E-409C-BE32-E72D297353CC}">
              <c16:uniqueId val="{00000001-1BCB-47FE-8DDF-35F28A21BD04}"/>
            </c:ext>
          </c:extLst>
        </c:ser>
        <c:dLbls>
          <c:showLegendKey val="0"/>
          <c:showVal val="0"/>
          <c:showCatName val="0"/>
          <c:showSerName val="0"/>
          <c:showPercent val="0"/>
          <c:showBubbleSize val="0"/>
        </c:dLbls>
        <c:marker val="1"/>
        <c:smooth val="0"/>
        <c:axId val="158049240"/>
        <c:axId val="158049632"/>
      </c:lineChart>
      <c:dateAx>
        <c:axId val="158049240"/>
        <c:scaling>
          <c:orientation val="minMax"/>
        </c:scaling>
        <c:delete val="1"/>
        <c:axPos val="b"/>
        <c:numFmt formatCode="ge" sourceLinked="1"/>
        <c:majorTickMark val="none"/>
        <c:minorTickMark val="none"/>
        <c:tickLblPos val="none"/>
        <c:crossAx val="158049632"/>
        <c:crosses val="autoZero"/>
        <c:auto val="1"/>
        <c:lblOffset val="100"/>
        <c:baseTimeUnit val="years"/>
      </c:dateAx>
      <c:valAx>
        <c:axId val="15804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049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0</c:v>
                </c:pt>
                <c:pt idx="1">
                  <c:v>0</c:v>
                </c:pt>
                <c:pt idx="2">
                  <c:v>113.76</c:v>
                </c:pt>
                <c:pt idx="3">
                  <c:v>118.41</c:v>
                </c:pt>
                <c:pt idx="4">
                  <c:v>104.78</c:v>
                </c:pt>
              </c:numCache>
            </c:numRef>
          </c:val>
          <c:extLst xmlns:c16r2="http://schemas.microsoft.com/office/drawing/2015/06/chart">
            <c:ext xmlns:c16="http://schemas.microsoft.com/office/drawing/2014/chart" uri="{C3380CC4-5D6E-409C-BE32-E72D297353CC}">
              <c16:uniqueId val="{00000000-CEB3-49E2-A8D7-7A12AF79847A}"/>
            </c:ext>
          </c:extLst>
        </c:ser>
        <c:dLbls>
          <c:showLegendKey val="0"/>
          <c:showVal val="0"/>
          <c:showCatName val="0"/>
          <c:showSerName val="0"/>
          <c:showPercent val="0"/>
          <c:showBubbleSize val="0"/>
        </c:dLbls>
        <c:gapWidth val="150"/>
        <c:axId val="156639368"/>
        <c:axId val="156638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111.79</c:v>
                </c:pt>
                <c:pt idx="3">
                  <c:v>111.37</c:v>
                </c:pt>
                <c:pt idx="4">
                  <c:v>109.77</c:v>
                </c:pt>
              </c:numCache>
            </c:numRef>
          </c:val>
          <c:smooth val="0"/>
          <c:extLst xmlns:c16r2="http://schemas.microsoft.com/office/drawing/2015/06/chart">
            <c:ext xmlns:c16="http://schemas.microsoft.com/office/drawing/2014/chart" uri="{C3380CC4-5D6E-409C-BE32-E72D297353CC}">
              <c16:uniqueId val="{00000001-CEB3-49E2-A8D7-7A12AF79847A}"/>
            </c:ext>
          </c:extLst>
        </c:ser>
        <c:dLbls>
          <c:showLegendKey val="0"/>
          <c:showVal val="0"/>
          <c:showCatName val="0"/>
          <c:showSerName val="0"/>
          <c:showPercent val="0"/>
          <c:showBubbleSize val="0"/>
        </c:dLbls>
        <c:marker val="1"/>
        <c:smooth val="0"/>
        <c:axId val="156639368"/>
        <c:axId val="156638976"/>
      </c:lineChart>
      <c:dateAx>
        <c:axId val="156639368"/>
        <c:scaling>
          <c:orientation val="minMax"/>
        </c:scaling>
        <c:delete val="1"/>
        <c:axPos val="b"/>
        <c:numFmt formatCode="ge" sourceLinked="1"/>
        <c:majorTickMark val="none"/>
        <c:minorTickMark val="none"/>
        <c:tickLblPos val="none"/>
        <c:crossAx val="156638976"/>
        <c:crosses val="autoZero"/>
        <c:auto val="1"/>
        <c:lblOffset val="100"/>
        <c:baseTimeUnit val="years"/>
      </c:dateAx>
      <c:valAx>
        <c:axId val="1566389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6639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0</c:v>
                </c:pt>
                <c:pt idx="1">
                  <c:v>0</c:v>
                </c:pt>
                <c:pt idx="2">
                  <c:v>33.86</c:v>
                </c:pt>
                <c:pt idx="3">
                  <c:v>34.200000000000003</c:v>
                </c:pt>
                <c:pt idx="4">
                  <c:v>36.92</c:v>
                </c:pt>
              </c:numCache>
            </c:numRef>
          </c:val>
          <c:extLst xmlns:c16r2="http://schemas.microsoft.com/office/drawing/2015/06/chart">
            <c:ext xmlns:c16="http://schemas.microsoft.com/office/drawing/2014/chart" uri="{C3380CC4-5D6E-409C-BE32-E72D297353CC}">
              <c16:uniqueId val="{00000000-9B3A-4E6E-9548-1A0C57F76394}"/>
            </c:ext>
          </c:extLst>
        </c:ser>
        <c:dLbls>
          <c:showLegendKey val="0"/>
          <c:showVal val="0"/>
          <c:showCatName val="0"/>
          <c:showSerName val="0"/>
          <c:showPercent val="0"/>
          <c:showBubbleSize val="0"/>
        </c:dLbls>
        <c:gapWidth val="150"/>
        <c:axId val="156640936"/>
        <c:axId val="157756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43.96</c:v>
                </c:pt>
                <c:pt idx="3">
                  <c:v>45.8</c:v>
                </c:pt>
                <c:pt idx="4">
                  <c:v>46.28</c:v>
                </c:pt>
              </c:numCache>
            </c:numRef>
          </c:val>
          <c:smooth val="0"/>
          <c:extLst xmlns:c16r2="http://schemas.microsoft.com/office/drawing/2015/06/chart">
            <c:ext xmlns:c16="http://schemas.microsoft.com/office/drawing/2014/chart" uri="{C3380CC4-5D6E-409C-BE32-E72D297353CC}">
              <c16:uniqueId val="{00000001-9B3A-4E6E-9548-1A0C57F76394}"/>
            </c:ext>
          </c:extLst>
        </c:ser>
        <c:dLbls>
          <c:showLegendKey val="0"/>
          <c:showVal val="0"/>
          <c:showCatName val="0"/>
          <c:showSerName val="0"/>
          <c:showPercent val="0"/>
          <c:showBubbleSize val="0"/>
        </c:dLbls>
        <c:marker val="1"/>
        <c:smooth val="0"/>
        <c:axId val="156640936"/>
        <c:axId val="157756880"/>
      </c:lineChart>
      <c:dateAx>
        <c:axId val="156640936"/>
        <c:scaling>
          <c:orientation val="minMax"/>
        </c:scaling>
        <c:delete val="1"/>
        <c:axPos val="b"/>
        <c:numFmt formatCode="ge" sourceLinked="1"/>
        <c:majorTickMark val="none"/>
        <c:minorTickMark val="none"/>
        <c:tickLblPos val="none"/>
        <c:crossAx val="157756880"/>
        <c:crosses val="autoZero"/>
        <c:auto val="1"/>
        <c:lblOffset val="100"/>
        <c:baseTimeUnit val="years"/>
      </c:dateAx>
      <c:valAx>
        <c:axId val="15775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640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c:v>4.51</c:v>
                </c:pt>
                <c:pt idx="3">
                  <c:v>4.49</c:v>
                </c:pt>
                <c:pt idx="4">
                  <c:v>4.49</c:v>
                </c:pt>
              </c:numCache>
            </c:numRef>
          </c:val>
          <c:extLst xmlns:c16r2="http://schemas.microsoft.com/office/drawing/2015/06/chart">
            <c:ext xmlns:c16="http://schemas.microsoft.com/office/drawing/2014/chart" uri="{C3380CC4-5D6E-409C-BE32-E72D297353CC}">
              <c16:uniqueId val="{00000000-1C86-4D04-8DF9-8FB7F43AABB3}"/>
            </c:ext>
          </c:extLst>
        </c:ser>
        <c:dLbls>
          <c:showLegendKey val="0"/>
          <c:showVal val="0"/>
          <c:showCatName val="0"/>
          <c:showSerName val="0"/>
          <c:showPercent val="0"/>
          <c:showBubbleSize val="0"/>
        </c:dLbls>
        <c:gapWidth val="150"/>
        <c:axId val="157764328"/>
        <c:axId val="157761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11.91</c:v>
                </c:pt>
                <c:pt idx="3">
                  <c:v>20.02</c:v>
                </c:pt>
                <c:pt idx="4">
                  <c:v>18.03</c:v>
                </c:pt>
              </c:numCache>
            </c:numRef>
          </c:val>
          <c:smooth val="0"/>
          <c:extLst xmlns:c16r2="http://schemas.microsoft.com/office/drawing/2015/06/chart">
            <c:ext xmlns:c16="http://schemas.microsoft.com/office/drawing/2014/chart" uri="{C3380CC4-5D6E-409C-BE32-E72D297353CC}">
              <c16:uniqueId val="{00000001-1C86-4D04-8DF9-8FB7F43AABB3}"/>
            </c:ext>
          </c:extLst>
        </c:ser>
        <c:dLbls>
          <c:showLegendKey val="0"/>
          <c:showVal val="0"/>
          <c:showCatName val="0"/>
          <c:showSerName val="0"/>
          <c:showPercent val="0"/>
          <c:showBubbleSize val="0"/>
        </c:dLbls>
        <c:marker val="1"/>
        <c:smooth val="0"/>
        <c:axId val="157764328"/>
        <c:axId val="157761192"/>
      </c:lineChart>
      <c:dateAx>
        <c:axId val="157764328"/>
        <c:scaling>
          <c:orientation val="minMax"/>
        </c:scaling>
        <c:delete val="1"/>
        <c:axPos val="b"/>
        <c:numFmt formatCode="ge" sourceLinked="1"/>
        <c:majorTickMark val="none"/>
        <c:minorTickMark val="none"/>
        <c:tickLblPos val="none"/>
        <c:crossAx val="157761192"/>
        <c:crosses val="autoZero"/>
        <c:auto val="1"/>
        <c:lblOffset val="100"/>
        <c:baseTimeUnit val="years"/>
      </c:dateAx>
      <c:valAx>
        <c:axId val="157761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764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0CA5-4B05-9D40-FCAD4B8679CB}"/>
            </c:ext>
          </c:extLst>
        </c:ser>
        <c:dLbls>
          <c:showLegendKey val="0"/>
          <c:showVal val="0"/>
          <c:showCatName val="0"/>
          <c:showSerName val="0"/>
          <c:showPercent val="0"/>
          <c:showBubbleSize val="0"/>
        </c:dLbls>
        <c:gapWidth val="150"/>
        <c:axId val="157757272"/>
        <c:axId val="157760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4.03</c:v>
                </c:pt>
                <c:pt idx="3">
                  <c:v>3.02</c:v>
                </c:pt>
                <c:pt idx="4">
                  <c:v>4.96</c:v>
                </c:pt>
              </c:numCache>
            </c:numRef>
          </c:val>
          <c:smooth val="0"/>
          <c:extLst xmlns:c16r2="http://schemas.microsoft.com/office/drawing/2015/06/chart">
            <c:ext xmlns:c16="http://schemas.microsoft.com/office/drawing/2014/chart" uri="{C3380CC4-5D6E-409C-BE32-E72D297353CC}">
              <c16:uniqueId val="{00000001-0CA5-4B05-9D40-FCAD4B8679CB}"/>
            </c:ext>
          </c:extLst>
        </c:ser>
        <c:dLbls>
          <c:showLegendKey val="0"/>
          <c:showVal val="0"/>
          <c:showCatName val="0"/>
          <c:showSerName val="0"/>
          <c:showPercent val="0"/>
          <c:showBubbleSize val="0"/>
        </c:dLbls>
        <c:marker val="1"/>
        <c:smooth val="0"/>
        <c:axId val="157757272"/>
        <c:axId val="157760016"/>
      </c:lineChart>
      <c:dateAx>
        <c:axId val="157757272"/>
        <c:scaling>
          <c:orientation val="minMax"/>
        </c:scaling>
        <c:delete val="1"/>
        <c:axPos val="b"/>
        <c:numFmt formatCode="ge" sourceLinked="1"/>
        <c:majorTickMark val="none"/>
        <c:minorTickMark val="none"/>
        <c:tickLblPos val="none"/>
        <c:crossAx val="157760016"/>
        <c:crosses val="autoZero"/>
        <c:auto val="1"/>
        <c:lblOffset val="100"/>
        <c:baseTimeUnit val="years"/>
      </c:dateAx>
      <c:valAx>
        <c:axId val="1577600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7757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0</c:v>
                </c:pt>
                <c:pt idx="1">
                  <c:v>0</c:v>
                </c:pt>
                <c:pt idx="2">
                  <c:v>439.97</c:v>
                </c:pt>
                <c:pt idx="3">
                  <c:v>298.66000000000003</c:v>
                </c:pt>
                <c:pt idx="4">
                  <c:v>415.46</c:v>
                </c:pt>
              </c:numCache>
            </c:numRef>
          </c:val>
          <c:extLst xmlns:c16r2="http://schemas.microsoft.com/office/drawing/2015/06/chart">
            <c:ext xmlns:c16="http://schemas.microsoft.com/office/drawing/2014/chart" uri="{C3380CC4-5D6E-409C-BE32-E72D297353CC}">
              <c16:uniqueId val="{00000000-BDA6-430E-8402-41F446E44693}"/>
            </c:ext>
          </c:extLst>
        </c:ser>
        <c:dLbls>
          <c:showLegendKey val="0"/>
          <c:showVal val="0"/>
          <c:showCatName val="0"/>
          <c:showSerName val="0"/>
          <c:showPercent val="0"/>
          <c:showBubbleSize val="0"/>
        </c:dLbls>
        <c:gapWidth val="150"/>
        <c:axId val="157762368"/>
        <c:axId val="157762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548.71</c:v>
                </c:pt>
                <c:pt idx="3">
                  <c:v>533.21</c:v>
                </c:pt>
                <c:pt idx="4">
                  <c:v>563.05999999999995</c:v>
                </c:pt>
              </c:numCache>
            </c:numRef>
          </c:val>
          <c:smooth val="0"/>
          <c:extLst xmlns:c16r2="http://schemas.microsoft.com/office/drawing/2015/06/chart">
            <c:ext xmlns:c16="http://schemas.microsoft.com/office/drawing/2014/chart" uri="{C3380CC4-5D6E-409C-BE32-E72D297353CC}">
              <c16:uniqueId val="{00000001-BDA6-430E-8402-41F446E44693}"/>
            </c:ext>
          </c:extLst>
        </c:ser>
        <c:dLbls>
          <c:showLegendKey val="0"/>
          <c:showVal val="0"/>
          <c:showCatName val="0"/>
          <c:showSerName val="0"/>
          <c:showPercent val="0"/>
          <c:showBubbleSize val="0"/>
        </c:dLbls>
        <c:marker val="1"/>
        <c:smooth val="0"/>
        <c:axId val="157762368"/>
        <c:axId val="157762760"/>
      </c:lineChart>
      <c:dateAx>
        <c:axId val="157762368"/>
        <c:scaling>
          <c:orientation val="minMax"/>
        </c:scaling>
        <c:delete val="1"/>
        <c:axPos val="b"/>
        <c:numFmt formatCode="ge" sourceLinked="1"/>
        <c:majorTickMark val="none"/>
        <c:minorTickMark val="none"/>
        <c:tickLblPos val="none"/>
        <c:crossAx val="157762760"/>
        <c:crosses val="autoZero"/>
        <c:auto val="1"/>
        <c:lblOffset val="100"/>
        <c:baseTimeUnit val="years"/>
      </c:dateAx>
      <c:valAx>
        <c:axId val="1577627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776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0</c:v>
                </c:pt>
                <c:pt idx="1">
                  <c:v>0</c:v>
                </c:pt>
                <c:pt idx="2">
                  <c:v>535.30999999999995</c:v>
                </c:pt>
                <c:pt idx="3">
                  <c:v>500.57</c:v>
                </c:pt>
                <c:pt idx="4">
                  <c:v>488.3</c:v>
                </c:pt>
              </c:numCache>
            </c:numRef>
          </c:val>
          <c:extLst xmlns:c16r2="http://schemas.microsoft.com/office/drawing/2015/06/chart">
            <c:ext xmlns:c16="http://schemas.microsoft.com/office/drawing/2014/chart" uri="{C3380CC4-5D6E-409C-BE32-E72D297353CC}">
              <c16:uniqueId val="{00000000-9958-4B50-B8DA-3E8CCDB71206}"/>
            </c:ext>
          </c:extLst>
        </c:ser>
        <c:dLbls>
          <c:showLegendKey val="0"/>
          <c:showVal val="0"/>
          <c:showCatName val="0"/>
          <c:showSerName val="0"/>
          <c:showPercent val="0"/>
          <c:showBubbleSize val="0"/>
        </c:dLbls>
        <c:gapWidth val="150"/>
        <c:axId val="157757664"/>
        <c:axId val="157758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669.22</c:v>
                </c:pt>
                <c:pt idx="3">
                  <c:v>634.09</c:v>
                </c:pt>
                <c:pt idx="4">
                  <c:v>651.9</c:v>
                </c:pt>
              </c:numCache>
            </c:numRef>
          </c:val>
          <c:smooth val="0"/>
          <c:extLst xmlns:c16r2="http://schemas.microsoft.com/office/drawing/2015/06/chart">
            <c:ext xmlns:c16="http://schemas.microsoft.com/office/drawing/2014/chart" uri="{C3380CC4-5D6E-409C-BE32-E72D297353CC}">
              <c16:uniqueId val="{00000001-9958-4B50-B8DA-3E8CCDB71206}"/>
            </c:ext>
          </c:extLst>
        </c:ser>
        <c:dLbls>
          <c:showLegendKey val="0"/>
          <c:showVal val="0"/>
          <c:showCatName val="0"/>
          <c:showSerName val="0"/>
          <c:showPercent val="0"/>
          <c:showBubbleSize val="0"/>
        </c:dLbls>
        <c:marker val="1"/>
        <c:smooth val="0"/>
        <c:axId val="157757664"/>
        <c:axId val="157758840"/>
      </c:lineChart>
      <c:dateAx>
        <c:axId val="157757664"/>
        <c:scaling>
          <c:orientation val="minMax"/>
        </c:scaling>
        <c:delete val="1"/>
        <c:axPos val="b"/>
        <c:numFmt formatCode="ge" sourceLinked="1"/>
        <c:majorTickMark val="none"/>
        <c:minorTickMark val="none"/>
        <c:tickLblPos val="none"/>
        <c:crossAx val="157758840"/>
        <c:crosses val="autoZero"/>
        <c:auto val="1"/>
        <c:lblOffset val="100"/>
        <c:baseTimeUnit val="years"/>
      </c:dateAx>
      <c:valAx>
        <c:axId val="1577588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775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0</c:v>
                </c:pt>
                <c:pt idx="1">
                  <c:v>0</c:v>
                </c:pt>
                <c:pt idx="2">
                  <c:v>110.15</c:v>
                </c:pt>
                <c:pt idx="3">
                  <c:v>117.66</c:v>
                </c:pt>
                <c:pt idx="4">
                  <c:v>104.42</c:v>
                </c:pt>
              </c:numCache>
            </c:numRef>
          </c:val>
          <c:extLst xmlns:c16r2="http://schemas.microsoft.com/office/drawing/2015/06/chart">
            <c:ext xmlns:c16="http://schemas.microsoft.com/office/drawing/2014/chart" uri="{C3380CC4-5D6E-409C-BE32-E72D297353CC}">
              <c16:uniqueId val="{00000000-46FC-4B0B-AD94-13C3340E70B6}"/>
            </c:ext>
          </c:extLst>
        </c:ser>
        <c:dLbls>
          <c:showLegendKey val="0"/>
          <c:showVal val="0"/>
          <c:showCatName val="0"/>
          <c:showSerName val="0"/>
          <c:showPercent val="0"/>
          <c:showBubbleSize val="0"/>
        </c:dLbls>
        <c:gapWidth val="150"/>
        <c:axId val="157759624"/>
        <c:axId val="158046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73.34</c:v>
                </c:pt>
                <c:pt idx="3">
                  <c:v>76.739999999999995</c:v>
                </c:pt>
                <c:pt idx="4">
                  <c:v>75.28</c:v>
                </c:pt>
              </c:numCache>
            </c:numRef>
          </c:val>
          <c:smooth val="0"/>
          <c:extLst xmlns:c16r2="http://schemas.microsoft.com/office/drawing/2015/06/chart">
            <c:ext xmlns:c16="http://schemas.microsoft.com/office/drawing/2014/chart" uri="{C3380CC4-5D6E-409C-BE32-E72D297353CC}">
              <c16:uniqueId val="{00000001-46FC-4B0B-AD94-13C3340E70B6}"/>
            </c:ext>
          </c:extLst>
        </c:ser>
        <c:dLbls>
          <c:showLegendKey val="0"/>
          <c:showVal val="0"/>
          <c:showCatName val="0"/>
          <c:showSerName val="0"/>
          <c:showPercent val="0"/>
          <c:showBubbleSize val="0"/>
        </c:dLbls>
        <c:marker val="1"/>
        <c:smooth val="0"/>
        <c:axId val="157759624"/>
        <c:axId val="158046888"/>
      </c:lineChart>
      <c:dateAx>
        <c:axId val="157759624"/>
        <c:scaling>
          <c:orientation val="minMax"/>
        </c:scaling>
        <c:delete val="1"/>
        <c:axPos val="b"/>
        <c:numFmt formatCode="ge" sourceLinked="1"/>
        <c:majorTickMark val="none"/>
        <c:minorTickMark val="none"/>
        <c:tickLblPos val="none"/>
        <c:crossAx val="158046888"/>
        <c:crosses val="autoZero"/>
        <c:auto val="1"/>
        <c:lblOffset val="100"/>
        <c:baseTimeUnit val="years"/>
      </c:dateAx>
      <c:valAx>
        <c:axId val="158046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759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0</c:v>
                </c:pt>
                <c:pt idx="1">
                  <c:v>0</c:v>
                </c:pt>
                <c:pt idx="2">
                  <c:v>145.69</c:v>
                </c:pt>
                <c:pt idx="3">
                  <c:v>137.83000000000001</c:v>
                </c:pt>
                <c:pt idx="4">
                  <c:v>152.83000000000001</c:v>
                </c:pt>
              </c:numCache>
            </c:numRef>
          </c:val>
          <c:extLst xmlns:c16r2="http://schemas.microsoft.com/office/drawing/2015/06/chart">
            <c:ext xmlns:c16="http://schemas.microsoft.com/office/drawing/2014/chart" uri="{C3380CC4-5D6E-409C-BE32-E72D297353CC}">
              <c16:uniqueId val="{00000000-812D-45EC-8D74-23E85AAACA9A}"/>
            </c:ext>
          </c:extLst>
        </c:ser>
        <c:dLbls>
          <c:showLegendKey val="0"/>
          <c:showVal val="0"/>
          <c:showCatName val="0"/>
          <c:showSerName val="0"/>
          <c:showPercent val="0"/>
          <c:showBubbleSize val="0"/>
        </c:dLbls>
        <c:gapWidth val="150"/>
        <c:axId val="158044144"/>
        <c:axId val="158050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261.75</c:v>
                </c:pt>
                <c:pt idx="3">
                  <c:v>252.45</c:v>
                </c:pt>
                <c:pt idx="4">
                  <c:v>255.35</c:v>
                </c:pt>
              </c:numCache>
            </c:numRef>
          </c:val>
          <c:smooth val="0"/>
          <c:extLst xmlns:c16r2="http://schemas.microsoft.com/office/drawing/2015/06/chart">
            <c:ext xmlns:c16="http://schemas.microsoft.com/office/drawing/2014/chart" uri="{C3380CC4-5D6E-409C-BE32-E72D297353CC}">
              <c16:uniqueId val="{00000001-812D-45EC-8D74-23E85AAACA9A}"/>
            </c:ext>
          </c:extLst>
        </c:ser>
        <c:dLbls>
          <c:showLegendKey val="0"/>
          <c:showVal val="0"/>
          <c:showCatName val="0"/>
          <c:showSerName val="0"/>
          <c:showPercent val="0"/>
          <c:showBubbleSize val="0"/>
        </c:dLbls>
        <c:marker val="1"/>
        <c:smooth val="0"/>
        <c:axId val="158044144"/>
        <c:axId val="158050808"/>
      </c:lineChart>
      <c:dateAx>
        <c:axId val="158044144"/>
        <c:scaling>
          <c:orientation val="minMax"/>
        </c:scaling>
        <c:delete val="1"/>
        <c:axPos val="b"/>
        <c:numFmt formatCode="ge" sourceLinked="1"/>
        <c:majorTickMark val="none"/>
        <c:minorTickMark val="none"/>
        <c:tickLblPos val="none"/>
        <c:crossAx val="158050808"/>
        <c:crosses val="autoZero"/>
        <c:auto val="1"/>
        <c:lblOffset val="100"/>
        <c:baseTimeUnit val="years"/>
      </c:dateAx>
      <c:valAx>
        <c:axId val="158050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04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【969.46】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【48.62】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【249.60】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【73.20】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【11.65】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F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和歌山県　太地町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簡易水道事業</v>
      </c>
      <c r="Q8" s="82"/>
      <c r="R8" s="82"/>
      <c r="S8" s="82"/>
      <c r="T8" s="82"/>
      <c r="U8" s="82"/>
      <c r="V8" s="82"/>
      <c r="W8" s="82" t="str">
        <f>データ!$L$6</f>
        <v>C3</v>
      </c>
      <c r="X8" s="82"/>
      <c r="Y8" s="82"/>
      <c r="Z8" s="82"/>
      <c r="AA8" s="82"/>
      <c r="AB8" s="82"/>
      <c r="AC8" s="82"/>
      <c r="AD8" s="82" t="str">
        <f>データ!$M$6</f>
        <v>非設置</v>
      </c>
      <c r="AE8" s="82"/>
      <c r="AF8" s="82"/>
      <c r="AG8" s="82"/>
      <c r="AH8" s="82"/>
      <c r="AI8" s="82"/>
      <c r="AJ8" s="82"/>
      <c r="AK8" s="4"/>
      <c r="AL8" s="70">
        <f>データ!$R$6</f>
        <v>3127</v>
      </c>
      <c r="AM8" s="70"/>
      <c r="AN8" s="70"/>
      <c r="AO8" s="70"/>
      <c r="AP8" s="70"/>
      <c r="AQ8" s="70"/>
      <c r="AR8" s="70"/>
      <c r="AS8" s="70"/>
      <c r="AT8" s="66">
        <f>データ!$S$6</f>
        <v>5.81</v>
      </c>
      <c r="AU8" s="67"/>
      <c r="AV8" s="67"/>
      <c r="AW8" s="67"/>
      <c r="AX8" s="67"/>
      <c r="AY8" s="67"/>
      <c r="AZ8" s="67"/>
      <c r="BA8" s="67"/>
      <c r="BB8" s="69">
        <f>データ!$T$6</f>
        <v>538.21</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55.49</v>
      </c>
      <c r="J10" s="67"/>
      <c r="K10" s="67"/>
      <c r="L10" s="67"/>
      <c r="M10" s="67"/>
      <c r="N10" s="67"/>
      <c r="O10" s="68"/>
      <c r="P10" s="69">
        <f>データ!$P$6</f>
        <v>100</v>
      </c>
      <c r="Q10" s="69"/>
      <c r="R10" s="69"/>
      <c r="S10" s="69"/>
      <c r="T10" s="69"/>
      <c r="U10" s="69"/>
      <c r="V10" s="69"/>
      <c r="W10" s="70">
        <f>データ!$Q$6</f>
        <v>2860</v>
      </c>
      <c r="X10" s="70"/>
      <c r="Y10" s="70"/>
      <c r="Z10" s="70"/>
      <c r="AA10" s="70"/>
      <c r="AB10" s="70"/>
      <c r="AC10" s="70"/>
      <c r="AD10" s="2"/>
      <c r="AE10" s="2"/>
      <c r="AF10" s="2"/>
      <c r="AG10" s="2"/>
      <c r="AH10" s="4"/>
      <c r="AI10" s="4"/>
      <c r="AJ10" s="4"/>
      <c r="AK10" s="4"/>
      <c r="AL10" s="70">
        <f>データ!$U$6</f>
        <v>3105</v>
      </c>
      <c r="AM10" s="70"/>
      <c r="AN10" s="70"/>
      <c r="AO10" s="70"/>
      <c r="AP10" s="70"/>
      <c r="AQ10" s="70"/>
      <c r="AR10" s="70"/>
      <c r="AS10" s="70"/>
      <c r="AT10" s="66">
        <f>データ!$V$6</f>
        <v>3.14</v>
      </c>
      <c r="AU10" s="67"/>
      <c r="AV10" s="67"/>
      <c r="AW10" s="67"/>
      <c r="AX10" s="67"/>
      <c r="AY10" s="67"/>
      <c r="AZ10" s="67"/>
      <c r="BA10" s="67"/>
      <c r="BB10" s="69">
        <f>データ!$W$6</f>
        <v>988.85</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105</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107</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106</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【104.88】</v>
      </c>
      <c r="F85" s="27" t="str">
        <f>データ!AS6</f>
        <v>【13.15】</v>
      </c>
      <c r="G85" s="27" t="str">
        <f>データ!BD6</f>
        <v>【299.46】</v>
      </c>
      <c r="H85" s="27" t="str">
        <f>データ!BO6</f>
        <v>【969.46】</v>
      </c>
      <c r="I85" s="27" t="str">
        <f>データ!BZ6</f>
        <v>【73.20】</v>
      </c>
      <c r="J85" s="27" t="str">
        <f>データ!CK6</f>
        <v>【249.60】</v>
      </c>
      <c r="K85" s="27" t="str">
        <f>データ!CV6</f>
        <v>【48.62】</v>
      </c>
      <c r="L85" s="27" t="str">
        <f>データ!DG6</f>
        <v>【79.22】</v>
      </c>
      <c r="M85" s="27" t="str">
        <f>データ!DR6</f>
        <v>【38.53】</v>
      </c>
      <c r="N85" s="27" t="str">
        <f>データ!EC6</f>
        <v>【11.65】</v>
      </c>
      <c r="O85" s="27" t="str">
        <f>データ!EN6</f>
        <v>【0.34】</v>
      </c>
    </row>
  </sheetData>
  <sheetProtection algorithmName="SHA-512" hashValue="rsClMUYIe281RA86orpGfNF377hqGKzSaUpnTRDLVcaTtCSFqeyUwVKx7jlDtMOj2sMwlOKrGhYXXeaJ89GmIQ==" saltValue="f0ENVSsgtoGfOp/OMRL6C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304221</v>
      </c>
      <c r="D6" s="34">
        <f t="shared" si="3"/>
        <v>46</v>
      </c>
      <c r="E6" s="34">
        <f t="shared" si="3"/>
        <v>1</v>
      </c>
      <c r="F6" s="34">
        <f t="shared" si="3"/>
        <v>0</v>
      </c>
      <c r="G6" s="34">
        <f t="shared" si="3"/>
        <v>5</v>
      </c>
      <c r="H6" s="34" t="str">
        <f t="shared" si="3"/>
        <v>和歌山県　太地町</v>
      </c>
      <c r="I6" s="34" t="str">
        <f t="shared" si="3"/>
        <v>法適用</v>
      </c>
      <c r="J6" s="34" t="str">
        <f t="shared" si="3"/>
        <v>水道事業</v>
      </c>
      <c r="K6" s="34" t="str">
        <f t="shared" si="3"/>
        <v>簡易水道事業</v>
      </c>
      <c r="L6" s="34" t="str">
        <f t="shared" si="3"/>
        <v>C3</v>
      </c>
      <c r="M6" s="34" t="str">
        <f t="shared" si="3"/>
        <v>非設置</v>
      </c>
      <c r="N6" s="35" t="str">
        <f t="shared" si="3"/>
        <v>-</v>
      </c>
      <c r="O6" s="35">
        <f t="shared" si="3"/>
        <v>55.49</v>
      </c>
      <c r="P6" s="35">
        <f t="shared" si="3"/>
        <v>100</v>
      </c>
      <c r="Q6" s="35">
        <f t="shared" si="3"/>
        <v>2860</v>
      </c>
      <c r="R6" s="35">
        <f t="shared" si="3"/>
        <v>3127</v>
      </c>
      <c r="S6" s="35">
        <f t="shared" si="3"/>
        <v>5.81</v>
      </c>
      <c r="T6" s="35">
        <f t="shared" si="3"/>
        <v>538.21</v>
      </c>
      <c r="U6" s="35">
        <f t="shared" si="3"/>
        <v>3105</v>
      </c>
      <c r="V6" s="35">
        <f t="shared" si="3"/>
        <v>3.14</v>
      </c>
      <c r="W6" s="35">
        <f t="shared" si="3"/>
        <v>988.85</v>
      </c>
      <c r="X6" s="36" t="str">
        <f>IF(X7="",NA(),X7)</f>
        <v>-</v>
      </c>
      <c r="Y6" s="36" t="str">
        <f t="shared" ref="Y6:AG6" si="4">IF(Y7="",NA(),Y7)</f>
        <v>-</v>
      </c>
      <c r="Z6" s="36">
        <f t="shared" si="4"/>
        <v>113.76</v>
      </c>
      <c r="AA6" s="36">
        <f t="shared" si="4"/>
        <v>118.41</v>
      </c>
      <c r="AB6" s="36">
        <f t="shared" si="4"/>
        <v>104.78</v>
      </c>
      <c r="AC6" s="36" t="str">
        <f t="shared" si="4"/>
        <v>-</v>
      </c>
      <c r="AD6" s="36" t="str">
        <f t="shared" si="4"/>
        <v>-</v>
      </c>
      <c r="AE6" s="36">
        <f t="shared" si="4"/>
        <v>111.79</v>
      </c>
      <c r="AF6" s="36">
        <f t="shared" si="4"/>
        <v>111.37</v>
      </c>
      <c r="AG6" s="36">
        <f t="shared" si="4"/>
        <v>109.77</v>
      </c>
      <c r="AH6" s="35" t="str">
        <f>IF(AH7="","",IF(AH7="-","【-】","【"&amp;SUBSTITUTE(TEXT(AH7,"#,##0.00"),"-","△")&amp;"】"))</f>
        <v>【104.88】</v>
      </c>
      <c r="AI6" s="36" t="str">
        <f>IF(AI7="",NA(),AI7)</f>
        <v>-</v>
      </c>
      <c r="AJ6" s="36" t="str">
        <f t="shared" ref="AJ6:AR6" si="5">IF(AJ7="",NA(),AJ7)</f>
        <v>-</v>
      </c>
      <c r="AK6" s="35">
        <f t="shared" si="5"/>
        <v>0</v>
      </c>
      <c r="AL6" s="35">
        <f t="shared" si="5"/>
        <v>0</v>
      </c>
      <c r="AM6" s="35">
        <f t="shared" si="5"/>
        <v>0</v>
      </c>
      <c r="AN6" s="36" t="str">
        <f t="shared" si="5"/>
        <v>-</v>
      </c>
      <c r="AO6" s="36" t="str">
        <f t="shared" si="5"/>
        <v>-</v>
      </c>
      <c r="AP6" s="36">
        <f t="shared" si="5"/>
        <v>4.03</v>
      </c>
      <c r="AQ6" s="36">
        <f t="shared" si="5"/>
        <v>3.02</v>
      </c>
      <c r="AR6" s="36">
        <f t="shared" si="5"/>
        <v>4.96</v>
      </c>
      <c r="AS6" s="35" t="str">
        <f>IF(AS7="","",IF(AS7="-","【-】","【"&amp;SUBSTITUTE(TEXT(AS7,"#,##0.00"),"-","△")&amp;"】"))</f>
        <v>【13.15】</v>
      </c>
      <c r="AT6" s="36" t="str">
        <f>IF(AT7="",NA(),AT7)</f>
        <v>-</v>
      </c>
      <c r="AU6" s="36" t="str">
        <f t="shared" ref="AU6:BC6" si="6">IF(AU7="",NA(),AU7)</f>
        <v>-</v>
      </c>
      <c r="AV6" s="36">
        <f t="shared" si="6"/>
        <v>439.97</v>
      </c>
      <c r="AW6" s="36">
        <f t="shared" si="6"/>
        <v>298.66000000000003</v>
      </c>
      <c r="AX6" s="36">
        <f t="shared" si="6"/>
        <v>415.46</v>
      </c>
      <c r="AY6" s="36" t="str">
        <f t="shared" si="6"/>
        <v>-</v>
      </c>
      <c r="AZ6" s="36" t="str">
        <f t="shared" si="6"/>
        <v>-</v>
      </c>
      <c r="BA6" s="36">
        <f t="shared" si="6"/>
        <v>548.71</v>
      </c>
      <c r="BB6" s="36">
        <f t="shared" si="6"/>
        <v>533.21</v>
      </c>
      <c r="BC6" s="36">
        <f t="shared" si="6"/>
        <v>563.05999999999995</v>
      </c>
      <c r="BD6" s="35" t="str">
        <f>IF(BD7="","",IF(BD7="-","【-】","【"&amp;SUBSTITUTE(TEXT(BD7,"#,##0.00"),"-","△")&amp;"】"))</f>
        <v>【299.46】</v>
      </c>
      <c r="BE6" s="36" t="str">
        <f>IF(BE7="",NA(),BE7)</f>
        <v>-</v>
      </c>
      <c r="BF6" s="36" t="str">
        <f t="shared" ref="BF6:BN6" si="7">IF(BF7="",NA(),BF7)</f>
        <v>-</v>
      </c>
      <c r="BG6" s="36">
        <f t="shared" si="7"/>
        <v>535.30999999999995</v>
      </c>
      <c r="BH6" s="36">
        <f t="shared" si="7"/>
        <v>500.57</v>
      </c>
      <c r="BI6" s="36">
        <f t="shared" si="7"/>
        <v>488.3</v>
      </c>
      <c r="BJ6" s="36" t="str">
        <f t="shared" si="7"/>
        <v>-</v>
      </c>
      <c r="BK6" s="36" t="str">
        <f t="shared" si="7"/>
        <v>-</v>
      </c>
      <c r="BL6" s="36">
        <f t="shared" si="7"/>
        <v>669.22</v>
      </c>
      <c r="BM6" s="36">
        <f t="shared" si="7"/>
        <v>634.09</v>
      </c>
      <c r="BN6" s="36">
        <f t="shared" si="7"/>
        <v>651.9</v>
      </c>
      <c r="BO6" s="35" t="str">
        <f>IF(BO7="","",IF(BO7="-","【-】","【"&amp;SUBSTITUTE(TEXT(BO7,"#,##0.00"),"-","△")&amp;"】"))</f>
        <v>【969.46】</v>
      </c>
      <c r="BP6" s="36" t="str">
        <f>IF(BP7="",NA(),BP7)</f>
        <v>-</v>
      </c>
      <c r="BQ6" s="36" t="str">
        <f t="shared" ref="BQ6:BY6" si="8">IF(BQ7="",NA(),BQ7)</f>
        <v>-</v>
      </c>
      <c r="BR6" s="36">
        <f t="shared" si="8"/>
        <v>110.15</v>
      </c>
      <c r="BS6" s="36">
        <f t="shared" si="8"/>
        <v>117.66</v>
      </c>
      <c r="BT6" s="36">
        <f t="shared" si="8"/>
        <v>104.42</v>
      </c>
      <c r="BU6" s="36" t="str">
        <f t="shared" si="8"/>
        <v>-</v>
      </c>
      <c r="BV6" s="36" t="str">
        <f t="shared" si="8"/>
        <v>-</v>
      </c>
      <c r="BW6" s="36">
        <f t="shared" si="8"/>
        <v>73.34</v>
      </c>
      <c r="BX6" s="36">
        <f t="shared" si="8"/>
        <v>76.739999999999995</v>
      </c>
      <c r="BY6" s="36">
        <f t="shared" si="8"/>
        <v>75.28</v>
      </c>
      <c r="BZ6" s="35" t="str">
        <f>IF(BZ7="","",IF(BZ7="-","【-】","【"&amp;SUBSTITUTE(TEXT(BZ7,"#,##0.00"),"-","△")&amp;"】"))</f>
        <v>【73.20】</v>
      </c>
      <c r="CA6" s="36" t="str">
        <f>IF(CA7="",NA(),CA7)</f>
        <v>-</v>
      </c>
      <c r="CB6" s="36" t="str">
        <f t="shared" ref="CB6:CJ6" si="9">IF(CB7="",NA(),CB7)</f>
        <v>-</v>
      </c>
      <c r="CC6" s="36">
        <f t="shared" si="9"/>
        <v>145.69</v>
      </c>
      <c r="CD6" s="36">
        <f t="shared" si="9"/>
        <v>137.83000000000001</v>
      </c>
      <c r="CE6" s="36">
        <f t="shared" si="9"/>
        <v>152.83000000000001</v>
      </c>
      <c r="CF6" s="36" t="str">
        <f t="shared" si="9"/>
        <v>-</v>
      </c>
      <c r="CG6" s="36" t="str">
        <f t="shared" si="9"/>
        <v>-</v>
      </c>
      <c r="CH6" s="36">
        <f t="shared" si="9"/>
        <v>261.75</v>
      </c>
      <c r="CI6" s="36">
        <f t="shared" si="9"/>
        <v>252.45</v>
      </c>
      <c r="CJ6" s="36">
        <f t="shared" si="9"/>
        <v>255.35</v>
      </c>
      <c r="CK6" s="35" t="str">
        <f>IF(CK7="","",IF(CK7="-","【-】","【"&amp;SUBSTITUTE(TEXT(CK7,"#,##0.00"),"-","△")&amp;"】"))</f>
        <v>【249.60】</v>
      </c>
      <c r="CL6" s="36" t="str">
        <f>IF(CL7="",NA(),CL7)</f>
        <v>-</v>
      </c>
      <c r="CM6" s="36" t="str">
        <f t="shared" ref="CM6:CU6" si="10">IF(CM7="",NA(),CM7)</f>
        <v>-</v>
      </c>
      <c r="CN6" s="36">
        <f t="shared" si="10"/>
        <v>64.150000000000006</v>
      </c>
      <c r="CO6" s="36">
        <f t="shared" si="10"/>
        <v>67.099999999999994</v>
      </c>
      <c r="CP6" s="36">
        <f t="shared" si="10"/>
        <v>64.17</v>
      </c>
      <c r="CQ6" s="36" t="str">
        <f t="shared" si="10"/>
        <v>-</v>
      </c>
      <c r="CR6" s="36" t="str">
        <f t="shared" si="10"/>
        <v>-</v>
      </c>
      <c r="CS6" s="36">
        <f t="shared" si="10"/>
        <v>50.04</v>
      </c>
      <c r="CT6" s="36">
        <f t="shared" si="10"/>
        <v>47.18</v>
      </c>
      <c r="CU6" s="36">
        <f t="shared" si="10"/>
        <v>45.73</v>
      </c>
      <c r="CV6" s="35" t="str">
        <f>IF(CV7="","",IF(CV7="-","【-】","【"&amp;SUBSTITUTE(TEXT(CV7,"#,##0.00"),"-","△")&amp;"】"))</f>
        <v>【48.62】</v>
      </c>
      <c r="CW6" s="36" t="str">
        <f>IF(CW7="",NA(),CW7)</f>
        <v>-</v>
      </c>
      <c r="CX6" s="36" t="str">
        <f t="shared" ref="CX6:DF6" si="11">IF(CX7="",NA(),CX7)</f>
        <v>-</v>
      </c>
      <c r="CY6" s="36">
        <f t="shared" si="11"/>
        <v>55.61</v>
      </c>
      <c r="CZ6" s="36">
        <f t="shared" si="11"/>
        <v>54.07</v>
      </c>
      <c r="DA6" s="36">
        <f t="shared" si="11"/>
        <v>56.48</v>
      </c>
      <c r="DB6" s="36" t="str">
        <f t="shared" si="11"/>
        <v>-</v>
      </c>
      <c r="DC6" s="36" t="str">
        <f t="shared" si="11"/>
        <v>-</v>
      </c>
      <c r="DD6" s="36">
        <f t="shared" si="11"/>
        <v>83.83</v>
      </c>
      <c r="DE6" s="36">
        <f t="shared" si="11"/>
        <v>80.209999999999994</v>
      </c>
      <c r="DF6" s="36">
        <f t="shared" si="11"/>
        <v>80.25</v>
      </c>
      <c r="DG6" s="35" t="str">
        <f>IF(DG7="","",IF(DG7="-","【-】","【"&amp;SUBSTITUTE(TEXT(DG7,"#,##0.00"),"-","△")&amp;"】"))</f>
        <v>【79.22】</v>
      </c>
      <c r="DH6" s="36" t="str">
        <f>IF(DH7="",NA(),DH7)</f>
        <v>-</v>
      </c>
      <c r="DI6" s="36" t="str">
        <f t="shared" ref="DI6:DQ6" si="12">IF(DI7="",NA(),DI7)</f>
        <v>-</v>
      </c>
      <c r="DJ6" s="36">
        <f t="shared" si="12"/>
        <v>33.86</v>
      </c>
      <c r="DK6" s="36">
        <f t="shared" si="12"/>
        <v>34.200000000000003</v>
      </c>
      <c r="DL6" s="36">
        <f t="shared" si="12"/>
        <v>36.92</v>
      </c>
      <c r="DM6" s="36" t="str">
        <f t="shared" si="12"/>
        <v>-</v>
      </c>
      <c r="DN6" s="36" t="str">
        <f t="shared" si="12"/>
        <v>-</v>
      </c>
      <c r="DO6" s="36">
        <f t="shared" si="12"/>
        <v>43.96</v>
      </c>
      <c r="DP6" s="36">
        <f t="shared" si="12"/>
        <v>45.8</v>
      </c>
      <c r="DQ6" s="36">
        <f t="shared" si="12"/>
        <v>46.28</v>
      </c>
      <c r="DR6" s="35" t="str">
        <f>IF(DR7="","",IF(DR7="-","【-】","【"&amp;SUBSTITUTE(TEXT(DR7,"#,##0.00"),"-","△")&amp;"】"))</f>
        <v>【38.53】</v>
      </c>
      <c r="DS6" s="36" t="str">
        <f>IF(DS7="",NA(),DS7)</f>
        <v>-</v>
      </c>
      <c r="DT6" s="36" t="str">
        <f t="shared" ref="DT6:EB6" si="13">IF(DT7="",NA(),DT7)</f>
        <v>-</v>
      </c>
      <c r="DU6" s="36">
        <f t="shared" si="13"/>
        <v>4.51</v>
      </c>
      <c r="DV6" s="36">
        <f t="shared" si="13"/>
        <v>4.49</v>
      </c>
      <c r="DW6" s="36">
        <f t="shared" si="13"/>
        <v>4.49</v>
      </c>
      <c r="DX6" s="36" t="str">
        <f t="shared" si="13"/>
        <v>-</v>
      </c>
      <c r="DY6" s="36" t="str">
        <f t="shared" si="13"/>
        <v>-</v>
      </c>
      <c r="DZ6" s="36">
        <f t="shared" si="13"/>
        <v>11.91</v>
      </c>
      <c r="EA6" s="36">
        <f t="shared" si="13"/>
        <v>20.02</v>
      </c>
      <c r="EB6" s="36">
        <f t="shared" si="13"/>
        <v>18.03</v>
      </c>
      <c r="EC6" s="35" t="str">
        <f>IF(EC7="","",IF(EC7="-","【-】","【"&amp;SUBSTITUTE(TEXT(EC7,"#,##0.00"),"-","△")&amp;"】"))</f>
        <v>【11.65】</v>
      </c>
      <c r="ED6" s="36" t="str">
        <f>IF(ED7="",NA(),ED7)</f>
        <v>-</v>
      </c>
      <c r="EE6" s="36" t="str">
        <f t="shared" ref="EE6:EM6" si="14">IF(EE7="",NA(),EE7)</f>
        <v>-</v>
      </c>
      <c r="EF6" s="35">
        <f t="shared" si="14"/>
        <v>0</v>
      </c>
      <c r="EG6" s="35">
        <f t="shared" si="14"/>
        <v>0</v>
      </c>
      <c r="EH6" s="35">
        <f t="shared" si="14"/>
        <v>0</v>
      </c>
      <c r="EI6" s="36" t="str">
        <f t="shared" si="14"/>
        <v>-</v>
      </c>
      <c r="EJ6" s="36" t="str">
        <f t="shared" si="14"/>
        <v>-</v>
      </c>
      <c r="EK6" s="36">
        <f t="shared" si="14"/>
        <v>0.67</v>
      </c>
      <c r="EL6" s="36">
        <f t="shared" si="14"/>
        <v>0.52</v>
      </c>
      <c r="EM6" s="36">
        <f t="shared" si="14"/>
        <v>0.46</v>
      </c>
      <c r="EN6" s="35" t="str">
        <f>IF(EN7="","",IF(EN7="-","【-】","【"&amp;SUBSTITUTE(TEXT(EN7,"#,##0.00"),"-","△")&amp;"】"))</f>
        <v>【0.34】</v>
      </c>
    </row>
    <row r="7" spans="1:144" s="37" customFormat="1" x14ac:dyDescent="0.15">
      <c r="A7" s="29"/>
      <c r="B7" s="38">
        <v>2018</v>
      </c>
      <c r="C7" s="38">
        <v>304221</v>
      </c>
      <c r="D7" s="38">
        <v>46</v>
      </c>
      <c r="E7" s="38">
        <v>1</v>
      </c>
      <c r="F7" s="38">
        <v>0</v>
      </c>
      <c r="G7" s="38">
        <v>5</v>
      </c>
      <c r="H7" s="38" t="s">
        <v>93</v>
      </c>
      <c r="I7" s="38" t="s">
        <v>94</v>
      </c>
      <c r="J7" s="38" t="s">
        <v>95</v>
      </c>
      <c r="K7" s="38" t="s">
        <v>96</v>
      </c>
      <c r="L7" s="38" t="s">
        <v>97</v>
      </c>
      <c r="M7" s="38" t="s">
        <v>98</v>
      </c>
      <c r="N7" s="39" t="s">
        <v>99</v>
      </c>
      <c r="O7" s="39">
        <v>55.49</v>
      </c>
      <c r="P7" s="39">
        <v>100</v>
      </c>
      <c r="Q7" s="39">
        <v>2860</v>
      </c>
      <c r="R7" s="39">
        <v>3127</v>
      </c>
      <c r="S7" s="39">
        <v>5.81</v>
      </c>
      <c r="T7" s="39">
        <v>538.21</v>
      </c>
      <c r="U7" s="39">
        <v>3105</v>
      </c>
      <c r="V7" s="39">
        <v>3.14</v>
      </c>
      <c r="W7" s="39">
        <v>988.85</v>
      </c>
      <c r="X7" s="39" t="s">
        <v>99</v>
      </c>
      <c r="Y7" s="39" t="s">
        <v>99</v>
      </c>
      <c r="Z7" s="39">
        <v>113.76</v>
      </c>
      <c r="AA7" s="39">
        <v>118.41</v>
      </c>
      <c r="AB7" s="39">
        <v>104.78</v>
      </c>
      <c r="AC7" s="39" t="s">
        <v>99</v>
      </c>
      <c r="AD7" s="39" t="s">
        <v>99</v>
      </c>
      <c r="AE7" s="39">
        <v>111.79</v>
      </c>
      <c r="AF7" s="39">
        <v>111.37</v>
      </c>
      <c r="AG7" s="39">
        <v>109.77</v>
      </c>
      <c r="AH7" s="39">
        <v>104.88</v>
      </c>
      <c r="AI7" s="39" t="s">
        <v>99</v>
      </c>
      <c r="AJ7" s="39" t="s">
        <v>99</v>
      </c>
      <c r="AK7" s="39">
        <v>0</v>
      </c>
      <c r="AL7" s="39">
        <v>0</v>
      </c>
      <c r="AM7" s="39">
        <v>0</v>
      </c>
      <c r="AN7" s="39" t="s">
        <v>99</v>
      </c>
      <c r="AO7" s="39" t="s">
        <v>99</v>
      </c>
      <c r="AP7" s="39">
        <v>4.03</v>
      </c>
      <c r="AQ7" s="39">
        <v>3.02</v>
      </c>
      <c r="AR7" s="39">
        <v>4.96</v>
      </c>
      <c r="AS7" s="39">
        <v>13.15</v>
      </c>
      <c r="AT7" s="39" t="s">
        <v>99</v>
      </c>
      <c r="AU7" s="39" t="s">
        <v>99</v>
      </c>
      <c r="AV7" s="39">
        <v>439.97</v>
      </c>
      <c r="AW7" s="39">
        <v>298.66000000000003</v>
      </c>
      <c r="AX7" s="39">
        <v>415.46</v>
      </c>
      <c r="AY7" s="39" t="s">
        <v>99</v>
      </c>
      <c r="AZ7" s="39" t="s">
        <v>99</v>
      </c>
      <c r="BA7" s="39">
        <v>548.71</v>
      </c>
      <c r="BB7" s="39">
        <v>533.21</v>
      </c>
      <c r="BC7" s="39">
        <v>563.05999999999995</v>
      </c>
      <c r="BD7" s="39">
        <v>299.45999999999998</v>
      </c>
      <c r="BE7" s="39" t="s">
        <v>99</v>
      </c>
      <c r="BF7" s="39" t="s">
        <v>99</v>
      </c>
      <c r="BG7" s="39">
        <v>535.30999999999995</v>
      </c>
      <c r="BH7" s="39">
        <v>500.57</v>
      </c>
      <c r="BI7" s="39">
        <v>488.3</v>
      </c>
      <c r="BJ7" s="39" t="s">
        <v>99</v>
      </c>
      <c r="BK7" s="39" t="s">
        <v>99</v>
      </c>
      <c r="BL7" s="39">
        <v>669.22</v>
      </c>
      <c r="BM7" s="39">
        <v>634.09</v>
      </c>
      <c r="BN7" s="39">
        <v>651.9</v>
      </c>
      <c r="BO7" s="39">
        <v>969.46</v>
      </c>
      <c r="BP7" s="39" t="s">
        <v>99</v>
      </c>
      <c r="BQ7" s="39" t="s">
        <v>99</v>
      </c>
      <c r="BR7" s="39">
        <v>110.15</v>
      </c>
      <c r="BS7" s="39">
        <v>117.66</v>
      </c>
      <c r="BT7" s="39">
        <v>104.42</v>
      </c>
      <c r="BU7" s="39" t="s">
        <v>99</v>
      </c>
      <c r="BV7" s="39" t="s">
        <v>99</v>
      </c>
      <c r="BW7" s="39">
        <v>73.34</v>
      </c>
      <c r="BX7" s="39">
        <v>76.739999999999995</v>
      </c>
      <c r="BY7" s="39">
        <v>75.28</v>
      </c>
      <c r="BZ7" s="39">
        <v>73.2</v>
      </c>
      <c r="CA7" s="39" t="s">
        <v>99</v>
      </c>
      <c r="CB7" s="39" t="s">
        <v>99</v>
      </c>
      <c r="CC7" s="39">
        <v>145.69</v>
      </c>
      <c r="CD7" s="39">
        <v>137.83000000000001</v>
      </c>
      <c r="CE7" s="39">
        <v>152.83000000000001</v>
      </c>
      <c r="CF7" s="39" t="s">
        <v>99</v>
      </c>
      <c r="CG7" s="39" t="s">
        <v>99</v>
      </c>
      <c r="CH7" s="39">
        <v>261.75</v>
      </c>
      <c r="CI7" s="39">
        <v>252.45</v>
      </c>
      <c r="CJ7" s="39">
        <v>255.35</v>
      </c>
      <c r="CK7" s="39">
        <v>249.6</v>
      </c>
      <c r="CL7" s="39" t="s">
        <v>99</v>
      </c>
      <c r="CM7" s="39" t="s">
        <v>99</v>
      </c>
      <c r="CN7" s="39">
        <v>64.150000000000006</v>
      </c>
      <c r="CO7" s="39">
        <v>67.099999999999994</v>
      </c>
      <c r="CP7" s="39">
        <v>64.17</v>
      </c>
      <c r="CQ7" s="39" t="s">
        <v>99</v>
      </c>
      <c r="CR7" s="39" t="s">
        <v>99</v>
      </c>
      <c r="CS7" s="39">
        <v>50.04</v>
      </c>
      <c r="CT7" s="39">
        <v>47.18</v>
      </c>
      <c r="CU7" s="39">
        <v>45.73</v>
      </c>
      <c r="CV7" s="39">
        <v>48.62</v>
      </c>
      <c r="CW7" s="39" t="s">
        <v>99</v>
      </c>
      <c r="CX7" s="39" t="s">
        <v>99</v>
      </c>
      <c r="CY7" s="39">
        <v>55.61</v>
      </c>
      <c r="CZ7" s="39">
        <v>54.07</v>
      </c>
      <c r="DA7" s="39">
        <v>56.48</v>
      </c>
      <c r="DB7" s="39" t="s">
        <v>99</v>
      </c>
      <c r="DC7" s="39" t="s">
        <v>99</v>
      </c>
      <c r="DD7" s="39">
        <v>83.83</v>
      </c>
      <c r="DE7" s="39">
        <v>80.209999999999994</v>
      </c>
      <c r="DF7" s="39">
        <v>80.25</v>
      </c>
      <c r="DG7" s="39">
        <v>79.22</v>
      </c>
      <c r="DH7" s="39" t="s">
        <v>99</v>
      </c>
      <c r="DI7" s="39" t="s">
        <v>99</v>
      </c>
      <c r="DJ7" s="39">
        <v>33.86</v>
      </c>
      <c r="DK7" s="39">
        <v>34.200000000000003</v>
      </c>
      <c r="DL7" s="39">
        <v>36.92</v>
      </c>
      <c r="DM7" s="39" t="s">
        <v>99</v>
      </c>
      <c r="DN7" s="39" t="s">
        <v>99</v>
      </c>
      <c r="DO7" s="39">
        <v>43.96</v>
      </c>
      <c r="DP7" s="39">
        <v>45.8</v>
      </c>
      <c r="DQ7" s="39">
        <v>46.28</v>
      </c>
      <c r="DR7" s="39">
        <v>38.53</v>
      </c>
      <c r="DS7" s="39" t="s">
        <v>99</v>
      </c>
      <c r="DT7" s="39" t="s">
        <v>99</v>
      </c>
      <c r="DU7" s="39">
        <v>4.51</v>
      </c>
      <c r="DV7" s="39">
        <v>4.49</v>
      </c>
      <c r="DW7" s="39">
        <v>4.49</v>
      </c>
      <c r="DX7" s="39" t="s">
        <v>99</v>
      </c>
      <c r="DY7" s="39" t="s">
        <v>99</v>
      </c>
      <c r="DZ7" s="39">
        <v>11.91</v>
      </c>
      <c r="EA7" s="39">
        <v>20.02</v>
      </c>
      <c r="EB7" s="39">
        <v>18.03</v>
      </c>
      <c r="EC7" s="39">
        <v>11.65</v>
      </c>
      <c r="ED7" s="39" t="s">
        <v>99</v>
      </c>
      <c r="EE7" s="39" t="s">
        <v>99</v>
      </c>
      <c r="EF7" s="39">
        <v>0</v>
      </c>
      <c r="EG7" s="39">
        <v>0</v>
      </c>
      <c r="EH7" s="39">
        <v>0</v>
      </c>
      <c r="EI7" s="39" t="s">
        <v>99</v>
      </c>
      <c r="EJ7" s="39" t="s">
        <v>99</v>
      </c>
      <c r="EK7" s="39">
        <v>0.67</v>
      </c>
      <c r="EL7" s="39">
        <v>0.52</v>
      </c>
      <c r="EM7" s="39">
        <v>0.46</v>
      </c>
      <c r="EN7" s="39">
        <v>0.34</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2019-12-05T04:23:48Z</dcterms:created>
  <dcterms:modified xsi:type="dcterms:W3CDTF">2022-08-08T01:12:55Z</dcterms:modified>
  <cp:category/>
</cp:coreProperties>
</file>