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90.3\産業建設課\05　産業建設課　松本\水道　経営戦略\"/>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<sst xmlns="http://schemas.openxmlformats.org/spreadsheetml/2006/main" count="217" uniqueCount="107">
  <si>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</si>
  <si>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</si>
  <si>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</si>
  <si>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</si>
  <si>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</si>
  <si>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</si>
  <si>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</si>
  <si>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</si>
  <si>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</si>
  <si>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</si>
  <si>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</si>
  <si>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</si>
  <si>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</si>
  <si>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</si>
  <si>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</si>
  <si>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</si>
  <si>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</si>
  <si>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</si>
  <si>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</si>
  <si>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</si>
  <si>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</si>
  <si>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</si>
  <si>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</si>
  <si>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</si>
  <si>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</si>
  <si>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</si>
  <si>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</si>
  <si>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</si>
  <si>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</si>
  <si>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</si>
  <si>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</si>
  <si>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</si>
  <si>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</si>
  <si>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</si>
  <si>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</si>
  <si>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</si>
  <si>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</si>
  <si>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</si>
  <si>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</si>
  <si>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</si>
  <si>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</si>
  <si>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</si>
  <si>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</si>
  <si>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</si>
  <si>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</si>
  <si>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</si>
  <si>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</si>
  <si>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</si>
  <si>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</si>
  <si>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</si>
  <si>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</si>
  <si>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</si>
  <si>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</si>
  <si>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</si>
  <si>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</si>
  <si>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</si>
  <si>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</si>
  <si>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</si>
  <si>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</si>
  <si>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</si>
  <si>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</si>
  <si>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</si>
  <si>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</si>
  <si>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</si>
  <si>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</si>
  <si>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</si>
  <si>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</si>
  <si>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</si>
  <si>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</si>
  <si>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</si>
  <si>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</si>
  <si>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</si>
  <si>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</si>
  <si>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</si>
  <si>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</si>
  <si>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</si>
  <si>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</si>
  <si>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</si>
  <si>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</si>
  <si>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</si>
  <si>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</si>
  <si>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</si>
  <si>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</si>
  <si>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</si>
  <si>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</si>
  <si>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</si>
  <si>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</si>
  <si>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</si>
  <si>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</si>
  <si>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</si>
  <si>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</si>
  <si>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</si>
  <si>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</si>
  <si>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太地町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</si>
  <si>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</si>
  <si>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</si>
  <si>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</si>
  <si>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</si>
  <si>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</si>
  <si>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</si>
  <si>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</si>
  <si>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</si>
  <si>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</si>
  <si>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</si>
  <si>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①設備投資を継続して実施しており、今後も増加していく傾向が見込まれる。
②類似団体平均値よりも低い水準であるが、今後、増加していく傾向であることが見込まれる。
③27年度には、管路更改事業の実施がなかったため皆減となっている。②の数値が増加傾向である
ことが予測されるので、今後も計画的な設備投資を実施していく必要がある。
①から③の指標により、今後予定されている施設更改事業をいかに計画的に実施するかが課題であるといえる。</t>
    <rPh sb="1" eb="3">
      <t>セツビ</t>
    </rPh>
    <rPh sb="3" eb="5">
      <t>トウシ</t>
    </rPh>
    <rPh sb="6" eb="8">
      <t>ケイゾク</t>
    </rPh>
    <rPh sb="10" eb="12">
      <t>ジッシ</t>
    </rPh>
    <rPh sb="17" eb="19">
      <t>コンゴ</t>
    </rPh>
    <rPh sb="20" eb="22">
      <t>ゾウカ</t>
    </rPh>
    <rPh sb="26" eb="28">
      <t>ケイコウ</t>
    </rPh>
    <rPh sb="29" eb="31">
      <t>ミコ</t>
    </rPh>
    <rPh sb="37" eb="39">
      <t>ルイジ</t>
    </rPh>
    <rPh sb="39" eb="41">
      <t>ダンタイ</t>
    </rPh>
    <rPh sb="41" eb="44">
      <t>ヘイキンチ</t>
    </rPh>
    <rPh sb="47" eb="48">
      <t>ヒク</t>
    </rPh>
    <rPh sb="49" eb="51">
      <t>スイジュン</t>
    </rPh>
    <rPh sb="56" eb="58">
      <t>コンゴ</t>
    </rPh>
    <rPh sb="59" eb="61">
      <t>ゾウカ</t>
    </rPh>
    <rPh sb="65" eb="67">
      <t>ケイコウ</t>
    </rPh>
    <rPh sb="73" eb="75">
      <t>ミコ</t>
    </rPh>
    <rPh sb="83" eb="85">
      <t>ネンド</t>
    </rPh>
    <rPh sb="88" eb="90">
      <t>カンロ</t>
    </rPh>
    <rPh sb="90" eb="92">
      <t>コウカイ</t>
    </rPh>
    <rPh sb="92" eb="94">
      <t>ジギョウ</t>
    </rPh>
    <rPh sb="95" eb="97">
      <t>ジッシ</t>
    </rPh>
    <rPh sb="104" eb="106">
      <t>カイゲン</t>
    </rPh>
    <rPh sb="115" eb="117">
      <t>スウチ</t>
    </rPh>
    <rPh sb="118" eb="120">
      <t>ゾウカ</t>
    </rPh>
    <rPh sb="120" eb="122">
      <t>ケイコウ</t>
    </rPh>
    <rPh sb="129" eb="131">
      <t>ヨソク</t>
    </rPh>
    <rPh sb="137" eb="139">
      <t>コンゴ</t>
    </rPh>
    <rPh sb="140" eb="143">
      <t>ケイカクテキ</t>
    </rPh>
    <rPh sb="144" eb="146">
      <t>セツビ</t>
    </rPh>
    <rPh sb="146" eb="148">
      <t>トウシ</t>
    </rPh>
    <rPh sb="149" eb="151">
      <t>ジッシ</t>
    </rPh>
    <rPh sb="155" eb="157">
      <t>ヒツヨウ</t>
    </rPh>
    <rPh sb="169" eb="171">
      <t>シヒョウ</t>
    </rPh>
    <rPh sb="175" eb="177">
      <t>コンゴ</t>
    </rPh>
    <rPh sb="177" eb="179">
      <t>ヨテイ</t>
    </rPh>
    <rPh sb="184" eb="186">
      <t>シセツ</t>
    </rPh>
    <rPh sb="186" eb="188">
      <t>コウカイ</t>
    </rPh>
    <rPh sb="188" eb="190">
      <t>ジギョウ</t>
    </rPh>
    <rPh sb="194" eb="197">
      <t>ケイカクテキ</t>
    </rPh>
    <rPh sb="198" eb="200">
      <t>ジッシ</t>
    </rPh>
    <rPh sb="204" eb="206">
      <t>カダイ</t>
    </rPh>
    <phoneticPr fontId="4"/>
  </si>
  <si>
    <t>水道事業については、現在のところ比較的安定かつ健全な経営を維持しているということができるが、人口減少による水道料金収入の減少や今後の設備更改事業の必要性を考慮すると、さらなる経営の効率化が求められる状況であるといえる。今後も経営の効率化に向けた努力を継続していく必要がある。</t>
    <rPh sb="0" eb="2">
      <t>スイドウ</t>
    </rPh>
    <rPh sb="2" eb="4">
      <t>ジギョウ</t>
    </rPh>
    <rPh sb="10" eb="12">
      <t>ゲンザイ</t>
    </rPh>
    <rPh sb="16" eb="19">
      <t>ヒカクテキ</t>
    </rPh>
    <rPh sb="19" eb="21">
      <t>アンテイ</t>
    </rPh>
    <rPh sb="23" eb="25">
      <t>ケンゼン</t>
    </rPh>
    <rPh sb="26" eb="28">
      <t>ケイエイ</t>
    </rPh>
    <rPh sb="29" eb="31">
      <t>イジ</t>
    </rPh>
    <rPh sb="46" eb="48">
      <t>ジンコウ</t>
    </rPh>
    <rPh sb="48" eb="50">
      <t>ゲンショウ</t>
    </rPh>
    <rPh sb="53" eb="55">
      <t>スイドウ</t>
    </rPh>
    <rPh sb="55" eb="57">
      <t>リョウキン</t>
    </rPh>
    <rPh sb="57" eb="59">
      <t>シュウニュウ</t>
    </rPh>
    <rPh sb="60" eb="62">
      <t>ゲンショウ</t>
    </rPh>
    <rPh sb="63" eb="65">
      <t>コンゴ</t>
    </rPh>
    <rPh sb="66" eb="68">
      <t>セツビ</t>
    </rPh>
    <rPh sb="68" eb="70">
      <t>コウカイ</t>
    </rPh>
    <rPh sb="70" eb="72">
      <t>ジギョウ</t>
    </rPh>
    <rPh sb="73" eb="76">
      <t>ヒツヨウセイ</t>
    </rPh>
    <rPh sb="77" eb="79">
      <t>コウリョ</t>
    </rPh>
    <rPh sb="87" eb="89">
      <t>ケイエイ</t>
    </rPh>
    <rPh sb="90" eb="93">
      <t>コウリツカ</t>
    </rPh>
    <rPh sb="94" eb="95">
      <t>モト</t>
    </rPh>
    <rPh sb="99" eb="101">
      <t>ジョウキョウ</t>
    </rPh>
    <rPh sb="109" eb="111">
      <t>コンゴ</t>
    </rPh>
    <rPh sb="112" eb="114">
      <t>ケイエイ</t>
    </rPh>
    <rPh sb="115" eb="117">
      <t>コウリツ</t>
    </rPh>
    <rPh sb="117" eb="118">
      <t>カ</t>
    </rPh>
    <rPh sb="119" eb="120">
      <t>ム</t>
    </rPh>
    <rPh sb="122" eb="124">
      <t>ドリョク</t>
    </rPh>
    <rPh sb="125" eb="127">
      <t>ケイゾク</t>
    </rPh>
    <rPh sb="131" eb="133">
      <t>ヒツヨウ</t>
    </rPh>
    <phoneticPr fontId="4"/>
  </si>
  <si>
    <t>①類似団体平均値を上回っており、良好である。
②累積欠損金は発生しておらず、良好である。
③昨年度と比較し、約100％の上昇があり、支払い能力の向上が見られる。
④過去の設備投資の影響で、類似団体平均値よりも少し高くなっている。
⑤100％を超過しており、給水収益で給水費用を賄えている。
⑥給水原価は、類似団体平均値よりも下回っており費用効率はよいといえる。
⑦類似団体平均値を上回っており、比較的良好である。
⑧類似団体平均値よりも、低水準の状況が継続しており、漏水調査等の対応を実施しているが、思うように改善されていない。抜本的な対策が求められている。
①から⑧の指標により、有収率の低さがあるものの、他の項目は類似団体平均値以上となっており、健全で効率的な経営を維持しているといえる。</t>
    <rPh sb="1" eb="3">
      <t>ルイジ</t>
    </rPh>
    <rPh sb="3" eb="5">
      <t>ダンタイ</t>
    </rPh>
    <rPh sb="5" eb="8">
      <t>ヘイキンチ</t>
    </rPh>
    <rPh sb="9" eb="11">
      <t>ウワマワ</t>
    </rPh>
    <rPh sb="16" eb="18">
      <t>リョウコウ</t>
    </rPh>
    <rPh sb="24" eb="26">
      <t>ルイセキ</t>
    </rPh>
    <rPh sb="26" eb="29">
      <t>ケッソンキン</t>
    </rPh>
    <rPh sb="30" eb="32">
      <t>ハッセイ</t>
    </rPh>
    <rPh sb="38" eb="40">
      <t>リョウコウ</t>
    </rPh>
    <rPh sb="46" eb="49">
      <t>サクネンド</t>
    </rPh>
    <rPh sb="50" eb="52">
      <t>ヒカク</t>
    </rPh>
    <rPh sb="54" eb="55">
      <t>ヤク</t>
    </rPh>
    <rPh sb="60" eb="62">
      <t>ジョウショウ</t>
    </rPh>
    <rPh sb="66" eb="68">
      <t>シハラ</t>
    </rPh>
    <rPh sb="69" eb="71">
      <t>ノウリョク</t>
    </rPh>
    <rPh sb="72" eb="74">
      <t>コウジョウ</t>
    </rPh>
    <rPh sb="75" eb="76">
      <t>ミ</t>
    </rPh>
    <rPh sb="82" eb="84">
      <t>カコ</t>
    </rPh>
    <rPh sb="85" eb="87">
      <t>セツビ</t>
    </rPh>
    <rPh sb="87" eb="89">
      <t>トウシ</t>
    </rPh>
    <rPh sb="90" eb="92">
      <t>エイキョウ</t>
    </rPh>
    <rPh sb="94" eb="96">
      <t>ルイジ</t>
    </rPh>
    <rPh sb="96" eb="98">
      <t>ダンタイ</t>
    </rPh>
    <rPh sb="98" eb="101">
      <t>ヘイキンチ</t>
    </rPh>
    <rPh sb="104" eb="105">
      <t>スコ</t>
    </rPh>
    <rPh sb="106" eb="107">
      <t>タカ</t>
    </rPh>
    <rPh sb="121" eb="123">
      <t>チョウカ</t>
    </rPh>
    <rPh sb="128" eb="130">
      <t>キュウスイ</t>
    </rPh>
    <rPh sb="130" eb="132">
      <t>シュウエキ</t>
    </rPh>
    <rPh sb="133" eb="135">
      <t>キュウスイ</t>
    </rPh>
    <rPh sb="135" eb="137">
      <t>ヒヨウ</t>
    </rPh>
    <rPh sb="138" eb="139">
      <t>マカナ</t>
    </rPh>
    <rPh sb="146" eb="148">
      <t>キュウスイ</t>
    </rPh>
    <rPh sb="148" eb="150">
      <t>ゲンカ</t>
    </rPh>
    <rPh sb="152" eb="154">
      <t>ルイジ</t>
    </rPh>
    <rPh sb="154" eb="156">
      <t>ダンタイ</t>
    </rPh>
    <rPh sb="156" eb="159">
      <t>ヘイキンチ</t>
    </rPh>
    <rPh sb="162" eb="164">
      <t>シタマワ</t>
    </rPh>
    <rPh sb="168" eb="170">
      <t>ヒヨウ</t>
    </rPh>
    <rPh sb="170" eb="172">
      <t>コウリツ</t>
    </rPh>
    <rPh sb="182" eb="184">
      <t>ルイジ</t>
    </rPh>
    <rPh sb="184" eb="186">
      <t>ダンタイ</t>
    </rPh>
    <rPh sb="186" eb="189">
      <t>ヘイキンチ</t>
    </rPh>
    <rPh sb="190" eb="192">
      <t>ウワマワ</t>
    </rPh>
    <rPh sb="197" eb="200">
      <t>ヒカクテキ</t>
    </rPh>
    <rPh sb="200" eb="202">
      <t>リョウコウ</t>
    </rPh>
    <rPh sb="208" eb="210">
      <t>ルイジ</t>
    </rPh>
    <rPh sb="210" eb="212">
      <t>ダンタイ</t>
    </rPh>
    <rPh sb="212" eb="215">
      <t>ヘイキンチ</t>
    </rPh>
    <rPh sb="219" eb="222">
      <t>テイスイジュン</t>
    </rPh>
    <rPh sb="223" eb="225">
      <t>ジョウキョウ</t>
    </rPh>
    <rPh sb="226" eb="228">
      <t>ケイゾク</t>
    </rPh>
    <rPh sb="233" eb="235">
      <t>ロウスイ</t>
    </rPh>
    <rPh sb="235" eb="237">
      <t>チョウサ</t>
    </rPh>
    <rPh sb="237" eb="238">
      <t>トウ</t>
    </rPh>
    <rPh sb="239" eb="241">
      <t>タイオウ</t>
    </rPh>
    <rPh sb="242" eb="244">
      <t>ジッシ</t>
    </rPh>
    <rPh sb="250" eb="251">
      <t>オモ</t>
    </rPh>
    <rPh sb="255" eb="257">
      <t>カイゼン</t>
    </rPh>
    <rPh sb="264" eb="267">
      <t>バッポンテキ</t>
    </rPh>
    <rPh sb="268" eb="270">
      <t>タイサク</t>
    </rPh>
    <rPh sb="271" eb="272">
      <t>モト</t>
    </rPh>
    <rPh sb="287" eb="289">
      <t>シヒョウ</t>
    </rPh>
    <rPh sb="293" eb="296">
      <t>ユウシュウリツ</t>
    </rPh>
    <rPh sb="297" eb="298">
      <t>ヒク</t>
    </rPh>
    <rPh sb="306" eb="307">
      <t>ホカ</t>
    </rPh>
    <rPh sb="308" eb="310">
      <t>コウモク</t>
    </rPh>
    <rPh sb="315" eb="318">
      <t>ヘイキンチ</t>
    </rPh>
    <rPh sb="318" eb="320">
      <t>イジョウ</t>
    </rPh>
    <rPh sb="327" eb="329">
      <t>ケンゼン</t>
    </rPh>
    <rPh sb="330" eb="333">
      <t>コウリツテキ</t>
    </rPh>
    <rPh sb="334" eb="336">
      <t>ケイエイ</t>
    </rPh>
    <rPh sb="337" eb="33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</si>
</sst>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0.11</c:v>
                </c:pt>
                <c:pt idx="2">
                  <c:v>1.34</c:v>
                </c:pt>
                <c:pt idx="3">
                  <c:v>0.66</c:v>
                </c:pt>
                <c:pt idx="4" formatCode="#,##0.00;&quot;△&quot;#,##0.00">
                  <c:v>0</c:v>
                </c:pt>
              </c:numCache>
            </c:numRef>
          </c:val>
        </c:ser>
        <c:dLbls>
          <c:showLegendKey val="0"/>
          <c:showVal val="0"/>
          <c:showCatName val="0"/>
          <c:showSerName val="0"/>
          <c:showPercent val="0"/>
          <c:showBubbleSize val="0"/>
        </c:dLbls>
        <c:gapWidth val="150"/>
        <c:axId val="128617416"/>
        <c:axId val="20397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28617416"/>
        <c:axId val="203975224"/>
      </c:lineChart>
      <c:dateAx>
        <c:axId val="128617416"/>
        <c:scaling>
          <c:orientation val="minMax"/>
        </c:scaling>
        <c:delete val="1"/>
        <c:axPos val="b"/>
        <c:numFmt formatCode="ge" sourceLinked="1"/>
        <c:majorTickMark val="none"/>
        <c:minorTickMark val="none"/>
        <c:tickLblPos val="none"/>
        <c:crossAx val="203975224"/>
        <c:crosses val="autoZero"/>
        <c:auto val="1"/>
        <c:lblOffset val="100"/>
        <c:baseTimeUnit val="years"/>
      </c:dateAx>
      <c:valAx>
        <c:axId val="2039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1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39.35</c:v>
                </c:pt>
                <c:pt idx="1">
                  <c:v>75.36</c:v>
                </c:pt>
                <c:pt idx="2">
                  <c:v>74.95</c:v>
                </c:pt>
                <c:pt idx="3">
                  <c:v>67.95</c:v>
                </c:pt>
                <c:pt idx="4">
                  <c:v>62.17</c:v>
                </c:pt>
              </c:numCache>
            </c:numRef>
          </c:val>
        </c:ser>
        <c:dLbls>
          <c:showLegendKey val="0"/>
          <c:showVal val="0"/>
          <c:showCatName val="0"/>
          <c:showSerName val="0"/>
          <c:showPercent val="0"/>
          <c:showBubbleSize val="0"/>
        </c:dLbls>
        <c:gapWidth val="150"/>
        <c:axId val="204961896"/>
        <c:axId val="20496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204961896"/>
        <c:axId val="204962288"/>
      </c:lineChart>
      <c:dateAx>
        <c:axId val="204961896"/>
        <c:scaling>
          <c:orientation val="minMax"/>
        </c:scaling>
        <c:delete val="1"/>
        <c:axPos val="b"/>
        <c:numFmt formatCode="ge" sourceLinked="1"/>
        <c:majorTickMark val="none"/>
        <c:minorTickMark val="none"/>
        <c:tickLblPos val="none"/>
        <c:crossAx val="204962288"/>
        <c:crosses val="autoZero"/>
        <c:auto val="1"/>
        <c:lblOffset val="100"/>
        <c:baseTimeUnit val="years"/>
      </c:dateAx>
      <c:valAx>
        <c:axId val="20496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56.38</c:v>
                </c:pt>
                <c:pt idx="1">
                  <c:v>54.21</c:v>
                </c:pt>
                <c:pt idx="2">
                  <c:v>54.31</c:v>
                </c:pt>
                <c:pt idx="3">
                  <c:v>57.33</c:v>
                </c:pt>
                <c:pt idx="4">
                  <c:v>57.68</c:v>
                </c:pt>
              </c:numCache>
            </c:numRef>
          </c:val>
        </c:ser>
        <c:dLbls>
          <c:showLegendKey val="0"/>
          <c:showVal val="0"/>
          <c:showCatName val="0"/>
          <c:showSerName val="0"/>
          <c:showPercent val="0"/>
          <c:showBubbleSize val="0"/>
        </c:dLbls>
        <c:gapWidth val="150"/>
        <c:axId val="204963464"/>
        <c:axId val="20552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204963464"/>
        <c:axId val="205529016"/>
      </c:lineChart>
      <c:dateAx>
        <c:axId val="204963464"/>
        <c:scaling>
          <c:orientation val="minMax"/>
        </c:scaling>
        <c:delete val="1"/>
        <c:axPos val="b"/>
        <c:numFmt formatCode="ge" sourceLinked="1"/>
        <c:majorTickMark val="none"/>
        <c:minorTickMark val="none"/>
        <c:tickLblPos val="none"/>
        <c:crossAx val="205529016"/>
        <c:crosses val="autoZero"/>
        <c:auto val="1"/>
        <c:lblOffset val="100"/>
        <c:baseTimeUnit val="years"/>
      </c:dateAx>
      <c:valAx>
        <c:axId val="20552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110.92</c:v>
                </c:pt>
                <c:pt idx="1">
                  <c:v>84.14</c:v>
                </c:pt>
                <c:pt idx="2">
                  <c:v>83.51</c:v>
                </c:pt>
                <c:pt idx="3">
                  <c:v>123.12</c:v>
                </c:pt>
                <c:pt idx="4">
                  <c:v>118.11</c:v>
                </c:pt>
              </c:numCache>
            </c:numRef>
          </c:val>
        </c:ser>
        <c:dLbls>
          <c:showLegendKey val="0"/>
          <c:showVal val="0"/>
          <c:showCatName val="0"/>
          <c:showSerName val="0"/>
          <c:showPercent val="0"/>
          <c:showBubbleSize val="0"/>
        </c:dLbls>
        <c:gapWidth val="150"/>
        <c:axId val="204702400"/>
        <c:axId val="2047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204702400"/>
        <c:axId val="204707392"/>
      </c:lineChart>
      <c:dateAx>
        <c:axId val="204702400"/>
        <c:scaling>
          <c:orientation val="minMax"/>
        </c:scaling>
        <c:delete val="1"/>
        <c:axPos val="b"/>
        <c:numFmt formatCode="ge" sourceLinked="1"/>
        <c:majorTickMark val="none"/>
        <c:minorTickMark val="none"/>
        <c:tickLblPos val="none"/>
        <c:crossAx val="204707392"/>
        <c:crosses val="autoZero"/>
        <c:auto val="1"/>
        <c:lblOffset val="100"/>
        <c:baseTimeUnit val="years"/>
      </c:dateAx>
      <c:valAx>
        <c:axId val="20470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25.3</c:v>
                </c:pt>
                <c:pt idx="1">
                  <c:v>24.09</c:v>
                </c:pt>
                <c:pt idx="2">
                  <c:v>25.93</c:v>
                </c:pt>
                <c:pt idx="3">
                  <c:v>28.66</c:v>
                </c:pt>
                <c:pt idx="4">
                  <c:v>31.17</c:v>
                </c:pt>
              </c:numCache>
            </c:numRef>
          </c:val>
        </c:ser>
        <c:dLbls>
          <c:showLegendKey val="0"/>
          <c:showVal val="0"/>
          <c:showCatName val="0"/>
          <c:showSerName val="0"/>
          <c:showPercent val="0"/>
          <c:showBubbleSize val="0"/>
        </c:dLbls>
        <c:gapWidth val="150"/>
        <c:axId val="205190464"/>
        <c:axId val="20474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205190464"/>
        <c:axId val="204745640"/>
      </c:lineChart>
      <c:dateAx>
        <c:axId val="205190464"/>
        <c:scaling>
          <c:orientation val="minMax"/>
        </c:scaling>
        <c:delete val="1"/>
        <c:axPos val="b"/>
        <c:numFmt formatCode="ge" sourceLinked="1"/>
        <c:majorTickMark val="none"/>
        <c:minorTickMark val="none"/>
        <c:tickLblPos val="none"/>
        <c:crossAx val="204745640"/>
        <c:crosses val="autoZero"/>
        <c:auto val="1"/>
        <c:lblOffset val="100"/>
        <c:baseTimeUnit val="years"/>
      </c:dateAx>
      <c:valAx>
        <c:axId val="2047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4.58</c:v>
                </c:pt>
                <c:pt idx="1">
                  <c:v>4.53</c:v>
                </c:pt>
                <c:pt idx="2">
                  <c:v>4.53</c:v>
                </c:pt>
                <c:pt idx="3">
                  <c:v>4.53</c:v>
                </c:pt>
                <c:pt idx="4">
                  <c:v>4.51</c:v>
                </c:pt>
              </c:numCache>
            </c:numRef>
          </c:val>
        </c:ser>
        <c:dLbls>
          <c:showLegendKey val="0"/>
          <c:showVal val="0"/>
          <c:showCatName val="0"/>
          <c:showSerName val="0"/>
          <c:showPercent val="0"/>
          <c:showBubbleSize val="0"/>
        </c:dLbls>
        <c:gapWidth val="150"/>
        <c:axId val="204790032"/>
        <c:axId val="20479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204790032"/>
        <c:axId val="204790424"/>
      </c:lineChart>
      <c:dateAx>
        <c:axId val="204790032"/>
        <c:scaling>
          <c:orientation val="minMax"/>
        </c:scaling>
        <c:delete val="1"/>
        <c:axPos val="b"/>
        <c:numFmt formatCode="ge" sourceLinked="1"/>
        <c:majorTickMark val="none"/>
        <c:minorTickMark val="none"/>
        <c:tickLblPos val="none"/>
        <c:crossAx val="204790424"/>
        <c:crosses val="autoZero"/>
        <c:auto val="1"/>
        <c:lblOffset val="100"/>
        <c:baseTimeUnit val="years"/>
      </c:dateAx>
      <c:valAx>
        <c:axId val="2047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8.1</c:v>
                </c:pt>
                <c:pt idx="2">
                  <c:v>20.260000000000002</c:v>
                </c:pt>
                <c:pt idx="3" formatCode="#,##0.00;&quot;△&quot;#,##0.00">
                  <c:v>0</c:v>
                </c:pt>
                <c:pt idx="4" formatCode="#,##0.00;&quot;△&quot;#,##0.00">
                  <c:v>0</c:v>
                </c:pt>
              </c:numCache>
            </c:numRef>
          </c:val>
        </c:ser>
        <c:dLbls>
          <c:showLegendKey val="0"/>
          <c:showVal val="0"/>
          <c:showCatName val="0"/>
          <c:showSerName val="0"/>
          <c:showPercent val="0"/>
          <c:showBubbleSize val="0"/>
        </c:dLbls>
        <c:gapWidth val="150"/>
        <c:axId val="204791992"/>
        <c:axId val="2047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204791992"/>
        <c:axId val="204792384"/>
      </c:lineChart>
      <c:dateAx>
        <c:axId val="204791992"/>
        <c:scaling>
          <c:orientation val="minMax"/>
        </c:scaling>
        <c:delete val="1"/>
        <c:axPos val="b"/>
        <c:numFmt formatCode="ge" sourceLinked="1"/>
        <c:majorTickMark val="none"/>
        <c:minorTickMark val="none"/>
        <c:tickLblPos val="none"/>
        <c:crossAx val="204792384"/>
        <c:crosses val="autoZero"/>
        <c:auto val="1"/>
        <c:lblOffset val="100"/>
        <c:baseTimeUnit val="years"/>
      </c:dateAx>
      <c:valAx>
        <c:axId val="20479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9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13904.88</c:v>
                </c:pt>
                <c:pt idx="1">
                  <c:v>5752.46</c:v>
                </c:pt>
                <c:pt idx="2">
                  <c:v>3541.77</c:v>
                </c:pt>
                <c:pt idx="3">
                  <c:v>410.72</c:v>
                </c:pt>
                <c:pt idx="4">
                  <c:v>510.23</c:v>
                </c:pt>
              </c:numCache>
            </c:numRef>
          </c:val>
        </c:ser>
        <c:dLbls>
          <c:showLegendKey val="0"/>
          <c:showVal val="0"/>
          <c:showCatName val="0"/>
          <c:showSerName val="0"/>
          <c:showPercent val="0"/>
          <c:showBubbleSize val="0"/>
        </c:dLbls>
        <c:gapWidth val="150"/>
        <c:axId val="204793560"/>
        <c:axId val="2052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204793560"/>
        <c:axId val="205212520"/>
      </c:lineChart>
      <c:dateAx>
        <c:axId val="204793560"/>
        <c:scaling>
          <c:orientation val="minMax"/>
        </c:scaling>
        <c:delete val="1"/>
        <c:axPos val="b"/>
        <c:numFmt formatCode="ge" sourceLinked="1"/>
        <c:majorTickMark val="none"/>
        <c:minorTickMark val="none"/>
        <c:tickLblPos val="none"/>
        <c:crossAx val="205212520"/>
        <c:crosses val="autoZero"/>
        <c:auto val="1"/>
        <c:lblOffset val="100"/>
        <c:baseTimeUnit val="years"/>
      </c:dateAx>
      <c:valAx>
        <c:axId val="20521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9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661.69</c:v>
                </c:pt>
                <c:pt idx="1">
                  <c:v>630.97</c:v>
                </c:pt>
                <c:pt idx="2">
                  <c:v>649.52</c:v>
                </c:pt>
                <c:pt idx="3">
                  <c:v>536.92999999999995</c:v>
                </c:pt>
                <c:pt idx="4">
                  <c:v>547.39</c:v>
                </c:pt>
              </c:numCache>
            </c:numRef>
          </c:val>
        </c:ser>
        <c:dLbls>
          <c:showLegendKey val="0"/>
          <c:showVal val="0"/>
          <c:showCatName val="0"/>
          <c:showSerName val="0"/>
          <c:showPercent val="0"/>
          <c:showBubbleSize val="0"/>
        </c:dLbls>
        <c:gapWidth val="150"/>
        <c:axId val="205213696"/>
        <c:axId val="20521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205213696"/>
        <c:axId val="205214088"/>
      </c:lineChart>
      <c:dateAx>
        <c:axId val="205213696"/>
        <c:scaling>
          <c:orientation val="minMax"/>
        </c:scaling>
        <c:delete val="1"/>
        <c:axPos val="b"/>
        <c:numFmt formatCode="ge" sourceLinked="1"/>
        <c:majorTickMark val="none"/>
        <c:minorTickMark val="none"/>
        <c:tickLblPos val="none"/>
        <c:crossAx val="205214088"/>
        <c:crosses val="autoZero"/>
        <c:auto val="1"/>
        <c:lblOffset val="100"/>
        <c:baseTimeUnit val="years"/>
      </c:dateAx>
      <c:valAx>
        <c:axId val="20521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91.32</c:v>
                </c:pt>
                <c:pt idx="1">
                  <c:v>82.44</c:v>
                </c:pt>
                <c:pt idx="2">
                  <c:v>82.12</c:v>
                </c:pt>
                <c:pt idx="3">
                  <c:v>123.56</c:v>
                </c:pt>
                <c:pt idx="4">
                  <c:v>118.91</c:v>
                </c:pt>
              </c:numCache>
            </c:numRef>
          </c:val>
        </c:ser>
        <c:dLbls>
          <c:showLegendKey val="0"/>
          <c:showVal val="0"/>
          <c:showCatName val="0"/>
          <c:showSerName val="0"/>
          <c:showPercent val="0"/>
          <c:showBubbleSize val="0"/>
        </c:dLbls>
        <c:gapWidth val="150"/>
        <c:axId val="203566808"/>
        <c:axId val="20356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203566808"/>
        <c:axId val="203566416"/>
      </c:lineChart>
      <c:dateAx>
        <c:axId val="203566808"/>
        <c:scaling>
          <c:orientation val="minMax"/>
        </c:scaling>
        <c:delete val="1"/>
        <c:axPos val="b"/>
        <c:numFmt formatCode="ge" sourceLinked="1"/>
        <c:majorTickMark val="none"/>
        <c:minorTickMark val="none"/>
        <c:tickLblPos val="none"/>
        <c:crossAx val="203566416"/>
        <c:crosses val="autoZero"/>
        <c:auto val="1"/>
        <c:lblOffset val="100"/>
        <c:baseTimeUnit val="years"/>
      </c:dateAx>
      <c:valAx>
        <c:axId val="20356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126.11</c:v>
                </c:pt>
                <c:pt idx="1">
                  <c:v>139.41999999999999</c:v>
                </c:pt>
                <c:pt idx="2">
                  <c:v>140.41999999999999</c:v>
                </c:pt>
                <c:pt idx="3">
                  <c:v>126.64</c:v>
                </c:pt>
                <c:pt idx="4">
                  <c:v>135.58000000000001</c:v>
                </c:pt>
              </c:numCache>
            </c:numRef>
          </c:val>
        </c:ser>
        <c:dLbls>
          <c:showLegendKey val="0"/>
          <c:showVal val="0"/>
          <c:showCatName val="0"/>
          <c:showSerName val="0"/>
          <c:showPercent val="0"/>
          <c:showBubbleSize val="0"/>
        </c:dLbls>
        <c:gapWidth val="150"/>
        <c:axId val="204791600"/>
        <c:axId val="20496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204791600"/>
        <c:axId val="204960720"/>
      </c:lineChart>
      <c:dateAx>
        <c:axId val="204791600"/>
        <c:scaling>
          <c:orientation val="minMax"/>
        </c:scaling>
        <c:delete val="1"/>
        <c:axPos val="b"/>
        <c:numFmt formatCode="ge" sourceLinked="1"/>
        <c:majorTickMark val="none"/>
        <c:minorTickMark val="none"/>
        <c:tickLblPos val="none"/>
        <c:crossAx val="204960720"/>
        <c:crosses val="autoZero"/>
        <c:auto val="1"/>
        <c:lblOffset val="100"/>
        <c:baseTimeUnit val="years"/>
      </c:dateAx>
      <c:valAx>
        <c:axId val="2049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6" zoomScale="75" zoomScaleNormal="75"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太地町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3291</v>
      </c>
      <c r="AJ8" s="56"/>
      <c r="AK8" s="56"/>
      <c r="AL8" s="56"/>
      <c r="AM8" s="56"/>
      <c r="AN8" s="56"/>
      <c r="AO8" s="56"/>
      <c r="AP8" s="57"/>
      <c r="AQ8" s="47">
        <f>データ!R6</f>
        <v>5.81</v>
      </c>
      <c r="AR8" s="47"/>
      <c r="AS8" s="47"/>
      <c r="AT8" s="47"/>
      <c r="AU8" s="47"/>
      <c r="AV8" s="47"/>
      <c r="AW8" s="47"/>
      <c r="AX8" s="47"/>
      <c r="AY8" s="47">
        <f>データ!S6</f>
        <v>566.44000000000005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51.65</v>
      </c>
      <c r="K10" s="47"/>
      <c r="L10" s="47"/>
      <c r="M10" s="47"/>
      <c r="N10" s="47"/>
      <c r="O10" s="47"/>
      <c r="P10" s="47"/>
      <c r="Q10" s="47"/>
      <c r="R10" s="47">
        <f>データ!O6</f>
        <v>100</v>
      </c>
      <c r="S10" s="47"/>
      <c r="T10" s="47"/>
      <c r="U10" s="47"/>
      <c r="V10" s="47"/>
      <c r="W10" s="47"/>
      <c r="X10" s="47"/>
      <c r="Y10" s="47"/>
      <c r="Z10" s="78">
        <f>データ!P6</f>
        <v>2860</v>
      </c>
      <c r="AA10" s="78"/>
      <c r="AB10" s="78"/>
      <c r="AC10" s="78"/>
      <c r="AD10" s="78"/>
      <c r="AE10" s="78"/>
      <c r="AF10" s="78"/>
      <c r="AG10" s="78"/>
      <c r="AH10" s="2"/>
      <c r="AI10" s="78">
        <f>データ!T6</f>
        <v>3268</v>
      </c>
      <c r="AJ10" s="78"/>
      <c r="AK10" s="78"/>
      <c r="AL10" s="78"/>
      <c r="AM10" s="78"/>
      <c r="AN10" s="78"/>
      <c r="AO10" s="78"/>
      <c r="AP10" s="78"/>
      <c r="AQ10" s="47">
        <f>データ!U6</f>
        <v>3.14</v>
      </c>
      <c r="AR10" s="47"/>
      <c r="AS10" s="47"/>
      <c r="AT10" s="47"/>
      <c r="AU10" s="47"/>
      <c r="AV10" s="47"/>
      <c r="AW10" s="47"/>
      <c r="AX10" s="47"/>
      <c r="AY10" s="47">
        <f>データ!V6</f>
        <v>1040.76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304221</v>
      </c>
      <c r="D6" s="31">
        <f t="shared" si="3"/>
        <v>46</v>
      </c>
      <c r="E6" s="31">
        <f t="shared" si="3"/>
        <v>1</v>
      </c>
      <c r="F6" s="31">
        <f t="shared" si="3"/>
        <v>0</v>
      </c>
      <c r="G6" s="31">
        <f t="shared" si="3"/>
        <v>1</v>
      </c>
      <c r="H6" s="31" t="str">
        <f t="shared" si="3"/>
        <v>和歌山県　太地町</v>
      </c>
      <c r="I6" s="31" t="str">
        <f t="shared" si="3"/>
        <v>法適用</v>
      </c>
      <c r="J6" s="31" t="str">
        <f t="shared" si="3"/>
        <v>水道事業</v>
      </c>
      <c r="K6" s="31" t="str">
        <f t="shared" si="3"/>
        <v>末端給水事業</v>
      </c>
      <c r="L6" s="31" t="str">
        <f t="shared" si="3"/>
        <v>A9</v>
      </c>
      <c r="M6" s="32" t="str">
        <f t="shared" si="3"/>
        <v>-</v>
      </c>
      <c r="N6" s="32">
        <f t="shared" si="3"/>
        <v>51.65</v>
      </c>
      <c r="O6" s="32">
        <f t="shared" si="3"/>
        <v>100</v>
      </c>
      <c r="P6" s="32">
        <f t="shared" si="3"/>
        <v>2860</v>
      </c>
      <c r="Q6" s="32">
        <f t="shared" si="3"/>
        <v>3291</v>
      </c>
      <c r="R6" s="32">
        <f t="shared" si="3"/>
        <v>5.81</v>
      </c>
      <c r="S6" s="32">
        <f t="shared" si="3"/>
        <v>566.44000000000005</v>
      </c>
      <c r="T6" s="32">
        <f t="shared" si="3"/>
        <v>3268</v>
      </c>
      <c r="U6" s="32">
        <f t="shared" si="3"/>
        <v>3.14</v>
      </c>
      <c r="V6" s="32">
        <f t="shared" si="3"/>
        <v>1040.76</v>
      </c>
      <c r="W6" s="33">
        <f>IF(W7="",NA(),W7)</f>
        <v>110.92</v>
      </c>
      <c r="X6" s="33">
        <f t="shared" ref="X6:AF6" si="4">IF(X7="",NA(),X7)</f>
        <v>84.14</v>
      </c>
      <c r="Y6" s="33">
        <f t="shared" si="4"/>
        <v>83.51</v>
      </c>
      <c r="Z6" s="33">
        <f t="shared" si="4"/>
        <v>123.12</v>
      </c>
      <c r="AA6" s="33">
        <f t="shared" si="4"/>
        <v>118.11</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3">
        <f t="shared" ref="AI6:AQ6" si="5">IF(AI7="",NA(),AI7)</f>
        <v>8.1</v>
      </c>
      <c r="AJ6" s="33">
        <f t="shared" si="5"/>
        <v>20.260000000000002</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13904.88</v>
      </c>
      <c r="AT6" s="33">
        <f t="shared" ref="AT6:BB6" si="6">IF(AT7="",NA(),AT7)</f>
        <v>5752.46</v>
      </c>
      <c r="AU6" s="33">
        <f t="shared" si="6"/>
        <v>3541.77</v>
      </c>
      <c r="AV6" s="33">
        <f t="shared" si="6"/>
        <v>410.72</v>
      </c>
      <c r="AW6" s="33">
        <f t="shared" si="6"/>
        <v>510.23</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661.69</v>
      </c>
      <c r="BE6" s="33">
        <f t="shared" ref="BE6:BM6" si="7">IF(BE7="",NA(),BE7)</f>
        <v>630.97</v>
      </c>
      <c r="BF6" s="33">
        <f t="shared" si="7"/>
        <v>649.52</v>
      </c>
      <c r="BG6" s="33">
        <f t="shared" si="7"/>
        <v>536.92999999999995</v>
      </c>
      <c r="BH6" s="33">
        <f t="shared" si="7"/>
        <v>547.39</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91.32</v>
      </c>
      <c r="BP6" s="33">
        <f t="shared" ref="BP6:BX6" si="8">IF(BP7="",NA(),BP7)</f>
        <v>82.44</v>
      </c>
      <c r="BQ6" s="33">
        <f t="shared" si="8"/>
        <v>82.12</v>
      </c>
      <c r="BR6" s="33">
        <f t="shared" si="8"/>
        <v>123.56</v>
      </c>
      <c r="BS6" s="33">
        <f t="shared" si="8"/>
        <v>118.91</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126.11</v>
      </c>
      <c r="CA6" s="33">
        <f t="shared" ref="CA6:CI6" si="9">IF(CA7="",NA(),CA7)</f>
        <v>139.41999999999999</v>
      </c>
      <c r="CB6" s="33">
        <f t="shared" si="9"/>
        <v>140.41999999999999</v>
      </c>
      <c r="CC6" s="33">
        <f t="shared" si="9"/>
        <v>126.64</v>
      </c>
      <c r="CD6" s="33">
        <f t="shared" si="9"/>
        <v>135.58000000000001</v>
      </c>
      <c r="CE6" s="33">
        <f t="shared" si="9"/>
        <v>227.44</v>
      </c>
      <c r="CF6" s="33">
        <f t="shared" si="9"/>
        <v>229.31</v>
      </c>
      <c r="CG6" s="33">
        <f t="shared" si="9"/>
        <v>232.46</v>
      </c>
      <c r="CH6" s="33">
        <f t="shared" si="9"/>
        <v>227.97</v>
      </c>
      <c r="CI6" s="33">
        <f t="shared" si="9"/>
        <v>226.99</v>
      </c>
      <c r="CJ6" s="32" t="str">
        <f>IF(CJ7="","",IF(CJ7="-","【-】","【"&amp;SUBSTITUTE(TEXT(CJ7,"#,##0.00"),"-","△")&amp;"】"))</f>
        <v>【163.72】</v>
      </c>
      <c r="CK6" s="33">
        <f>IF(CK7="",NA(),CK7)</f>
        <v>39.35</v>
      </c>
      <c r="CL6" s="33">
        <f t="shared" ref="CL6:CT6" si="10">IF(CL7="",NA(),CL7)</f>
        <v>75.36</v>
      </c>
      <c r="CM6" s="33">
        <f t="shared" si="10"/>
        <v>74.95</v>
      </c>
      <c r="CN6" s="33">
        <f t="shared" si="10"/>
        <v>67.95</v>
      </c>
      <c r="CO6" s="33">
        <f t="shared" si="10"/>
        <v>62.17</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56.38</v>
      </c>
      <c r="CW6" s="33">
        <f t="shared" ref="CW6:DE6" si="11">IF(CW7="",NA(),CW7)</f>
        <v>54.21</v>
      </c>
      <c r="CX6" s="33">
        <f t="shared" si="11"/>
        <v>54.31</v>
      </c>
      <c r="CY6" s="33">
        <f t="shared" si="11"/>
        <v>57.33</v>
      </c>
      <c r="CZ6" s="33">
        <f t="shared" si="11"/>
        <v>57.68</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25.3</v>
      </c>
      <c r="DH6" s="33">
        <f t="shared" ref="DH6:DP6" si="12">IF(DH7="",NA(),DH7)</f>
        <v>24.09</v>
      </c>
      <c r="DI6" s="33">
        <f t="shared" si="12"/>
        <v>25.93</v>
      </c>
      <c r="DJ6" s="33">
        <f t="shared" si="12"/>
        <v>28.66</v>
      </c>
      <c r="DK6" s="33">
        <f t="shared" si="12"/>
        <v>31.17</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4.58</v>
      </c>
      <c r="DS6" s="33">
        <f t="shared" ref="DS6:EA6" si="13">IF(DS7="",NA(),DS7)</f>
        <v>4.53</v>
      </c>
      <c r="DT6" s="33">
        <f t="shared" si="13"/>
        <v>4.53</v>
      </c>
      <c r="DU6" s="33">
        <f t="shared" si="13"/>
        <v>4.53</v>
      </c>
      <c r="DV6" s="33">
        <f t="shared" si="13"/>
        <v>4.51</v>
      </c>
      <c r="DW6" s="33">
        <f t="shared" si="13"/>
        <v>5.74</v>
      </c>
      <c r="DX6" s="33">
        <f t="shared" si="13"/>
        <v>6.76</v>
      </c>
      <c r="DY6" s="33">
        <f t="shared" si="13"/>
        <v>8.18</v>
      </c>
      <c r="DZ6" s="33">
        <f t="shared" si="13"/>
        <v>9.64</v>
      </c>
      <c r="EA6" s="33">
        <f t="shared" si="13"/>
        <v>11.68</v>
      </c>
      <c r="EB6" s="32" t="str">
        <f>IF(EB7="","",IF(EB7="-","【-】","【"&amp;SUBSTITUTE(TEXT(EB7,"#,##0.00"),"-","△")&amp;"】"))</f>
        <v>【13.18】</v>
      </c>
      <c r="EC6" s="33">
        <f>IF(EC7="",NA(),EC7)</f>
        <v>0.98</v>
      </c>
      <c r="ED6" s="33">
        <f t="shared" ref="ED6:EL6" si="14">IF(ED7="",NA(),ED7)</f>
        <v>0.11</v>
      </c>
      <c r="EE6" s="33">
        <f t="shared" si="14"/>
        <v>1.34</v>
      </c>
      <c r="EF6" s="33">
        <f t="shared" si="14"/>
        <v>0.66</v>
      </c>
      <c r="EG6" s="32">
        <f t="shared" si="14"/>
        <v>0</v>
      </c>
      <c r="EH6" s="33">
        <f t="shared" si="14"/>
        <v>0.5</v>
      </c>
      <c r="EI6" s="33">
        <f t="shared" si="14"/>
        <v>0.62</v>
      </c>
      <c r="EJ6" s="33">
        <f t="shared" si="14"/>
        <v>0.23</v>
      </c>
      <c r="EK6" s="33">
        <f t="shared" si="14"/>
        <v>0.34</v>
      </c>
      <c r="EL6" s="33">
        <f t="shared" si="14"/>
        <v>0.28999999999999998</v>
      </c>
      <c r="EM6" s="32" t="str">
        <f>IF(EM7="","",IF(EM7="-","【-】","【"&amp;SUBSTITUTE(TEXT(EM7,"#,##0.00"),"-","△")&amp;"】"))</f>
        <v>【1.06】</v>
      </c>
    </row>
    <row r="7" spans="1:143" s="34" customFormat="1">
      <c r="A7" s="26"/>
      <c r="B7" s="35">
        <v>2015</v>
      </c>
      <c r="C7" s="35">
        <v>304221</v>
      </c>
      <c r="D7" s="35">
        <v>46</v>
      </c>
      <c r="E7" s="35">
        <v>1</v>
      </c>
      <c r="F7" s="35">
        <v>0</v>
      </c>
      <c r="G7" s="35">
        <v>1</v>
      </c>
      <c r="H7" s="35" t="s">
        <v>93</v>
      </c>
      <c r="I7" s="35" t="s">
        <v>94</v>
      </c>
      <c r="J7" s="35" t="s">
        <v>95</v>
      </c>
      <c r="K7" s="35" t="s">
        <v>96</v>
      </c>
      <c r="L7" s="35" t="s">
        <v>97</v>
      </c>
      <c r="M7" s="36" t="s">
        <v>98</v>
      </c>
      <c r="N7" s="36">
        <v>51.65</v>
      </c>
      <c r="O7" s="36">
        <v>100</v>
      </c>
      <c r="P7" s="36">
        <v>2860</v>
      </c>
      <c r="Q7" s="36">
        <v>3291</v>
      </c>
      <c r="R7" s="36">
        <v>5.81</v>
      </c>
      <c r="S7" s="36">
        <v>566.44000000000005</v>
      </c>
      <c r="T7" s="36">
        <v>3268</v>
      </c>
      <c r="U7" s="36">
        <v>3.14</v>
      </c>
      <c r="V7" s="36">
        <v>1040.76</v>
      </c>
      <c r="W7" s="36">
        <v>110.92</v>
      </c>
      <c r="X7" s="36">
        <v>84.14</v>
      </c>
      <c r="Y7" s="36">
        <v>83.51</v>
      </c>
      <c r="Z7" s="36">
        <v>123.12</v>
      </c>
      <c r="AA7" s="36">
        <v>118.11</v>
      </c>
      <c r="AB7" s="36">
        <v>100.54</v>
      </c>
      <c r="AC7" s="36">
        <v>100.73</v>
      </c>
      <c r="AD7" s="36">
        <v>109.5</v>
      </c>
      <c r="AE7" s="36">
        <v>106.28</v>
      </c>
      <c r="AF7" s="36">
        <v>108.35</v>
      </c>
      <c r="AG7" s="36">
        <v>113.56</v>
      </c>
      <c r="AH7" s="36">
        <v>0</v>
      </c>
      <c r="AI7" s="36">
        <v>8.1</v>
      </c>
      <c r="AJ7" s="36">
        <v>20.260000000000002</v>
      </c>
      <c r="AK7" s="36">
        <v>0</v>
      </c>
      <c r="AL7" s="36">
        <v>0</v>
      </c>
      <c r="AM7" s="36">
        <v>46.21</v>
      </c>
      <c r="AN7" s="36">
        <v>50.06</v>
      </c>
      <c r="AO7" s="36">
        <v>44.3</v>
      </c>
      <c r="AP7" s="36">
        <v>32.31</v>
      </c>
      <c r="AQ7" s="36">
        <v>26.85</v>
      </c>
      <c r="AR7" s="36">
        <v>0.87</v>
      </c>
      <c r="AS7" s="36">
        <v>13904.88</v>
      </c>
      <c r="AT7" s="36">
        <v>5752.46</v>
      </c>
      <c r="AU7" s="36">
        <v>3541.77</v>
      </c>
      <c r="AV7" s="36">
        <v>410.72</v>
      </c>
      <c r="AW7" s="36">
        <v>510.23</v>
      </c>
      <c r="AX7" s="36">
        <v>2046.32</v>
      </c>
      <c r="AY7" s="36">
        <v>2322.9699999999998</v>
      </c>
      <c r="AZ7" s="36">
        <v>2098.87</v>
      </c>
      <c r="BA7" s="36">
        <v>571.29999999999995</v>
      </c>
      <c r="BB7" s="36">
        <v>527.82000000000005</v>
      </c>
      <c r="BC7" s="36">
        <v>262.74</v>
      </c>
      <c r="BD7" s="36">
        <v>661.69</v>
      </c>
      <c r="BE7" s="36">
        <v>630.97</v>
      </c>
      <c r="BF7" s="36">
        <v>649.52</v>
      </c>
      <c r="BG7" s="36">
        <v>536.92999999999995</v>
      </c>
      <c r="BH7" s="36">
        <v>547.39</v>
      </c>
      <c r="BI7" s="36">
        <v>592.66999999999996</v>
      </c>
      <c r="BJ7" s="36">
        <v>547.41999999999996</v>
      </c>
      <c r="BK7" s="36">
        <v>536.9</v>
      </c>
      <c r="BL7" s="36">
        <v>495.43</v>
      </c>
      <c r="BM7" s="36">
        <v>488.5</v>
      </c>
      <c r="BN7" s="36">
        <v>276.38</v>
      </c>
      <c r="BO7" s="36">
        <v>91.32</v>
      </c>
      <c r="BP7" s="36">
        <v>82.44</v>
      </c>
      <c r="BQ7" s="36">
        <v>82.12</v>
      </c>
      <c r="BR7" s="36">
        <v>123.56</v>
      </c>
      <c r="BS7" s="36">
        <v>118.91</v>
      </c>
      <c r="BT7" s="36">
        <v>81.56</v>
      </c>
      <c r="BU7" s="36">
        <v>80.62</v>
      </c>
      <c r="BV7" s="36">
        <v>80.010000000000005</v>
      </c>
      <c r="BW7" s="36">
        <v>81.900000000000006</v>
      </c>
      <c r="BX7" s="36">
        <v>82.42</v>
      </c>
      <c r="BY7" s="36">
        <v>104.99</v>
      </c>
      <c r="BZ7" s="36">
        <v>126.11</v>
      </c>
      <c r="CA7" s="36">
        <v>139.41999999999999</v>
      </c>
      <c r="CB7" s="36">
        <v>140.41999999999999</v>
      </c>
      <c r="CC7" s="36">
        <v>126.64</v>
      </c>
      <c r="CD7" s="36">
        <v>135.58000000000001</v>
      </c>
      <c r="CE7" s="36">
        <v>227.44</v>
      </c>
      <c r="CF7" s="36">
        <v>229.31</v>
      </c>
      <c r="CG7" s="36">
        <v>232.46</v>
      </c>
      <c r="CH7" s="36">
        <v>227.97</v>
      </c>
      <c r="CI7" s="36">
        <v>226.99</v>
      </c>
      <c r="CJ7" s="36">
        <v>163.72</v>
      </c>
      <c r="CK7" s="36">
        <v>39.35</v>
      </c>
      <c r="CL7" s="36">
        <v>75.36</v>
      </c>
      <c r="CM7" s="36">
        <v>74.95</v>
      </c>
      <c r="CN7" s="36">
        <v>67.95</v>
      </c>
      <c r="CO7" s="36">
        <v>62.17</v>
      </c>
      <c r="CP7" s="36">
        <v>38.770000000000003</v>
      </c>
      <c r="CQ7" s="36">
        <v>40.119999999999997</v>
      </c>
      <c r="CR7" s="36">
        <v>41.24</v>
      </c>
      <c r="CS7" s="36">
        <v>40.700000000000003</v>
      </c>
      <c r="CT7" s="36">
        <v>39.909999999999997</v>
      </c>
      <c r="CU7" s="36">
        <v>59.76</v>
      </c>
      <c r="CV7" s="36">
        <v>56.38</v>
      </c>
      <c r="CW7" s="36">
        <v>54.21</v>
      </c>
      <c r="CX7" s="36">
        <v>54.31</v>
      </c>
      <c r="CY7" s="36">
        <v>57.33</v>
      </c>
      <c r="CZ7" s="36">
        <v>57.68</v>
      </c>
      <c r="DA7" s="36">
        <v>77.69</v>
      </c>
      <c r="DB7" s="36">
        <v>76.87</v>
      </c>
      <c r="DC7" s="36">
        <v>74.900000000000006</v>
      </c>
      <c r="DD7" s="36">
        <v>74.61</v>
      </c>
      <c r="DE7" s="36">
        <v>75.62</v>
      </c>
      <c r="DF7" s="36">
        <v>89.95</v>
      </c>
      <c r="DG7" s="36">
        <v>25.3</v>
      </c>
      <c r="DH7" s="36">
        <v>24.09</v>
      </c>
      <c r="DI7" s="36">
        <v>25.93</v>
      </c>
      <c r="DJ7" s="36">
        <v>28.66</v>
      </c>
      <c r="DK7" s="36">
        <v>31.17</v>
      </c>
      <c r="DL7" s="36">
        <v>37.409999999999997</v>
      </c>
      <c r="DM7" s="36">
        <v>38.520000000000003</v>
      </c>
      <c r="DN7" s="36">
        <v>39.049999999999997</v>
      </c>
      <c r="DO7" s="36">
        <v>50.44</v>
      </c>
      <c r="DP7" s="36">
        <v>51.44</v>
      </c>
      <c r="DQ7" s="36">
        <v>47.18</v>
      </c>
      <c r="DR7" s="36">
        <v>4.58</v>
      </c>
      <c r="DS7" s="36">
        <v>4.53</v>
      </c>
      <c r="DT7" s="36">
        <v>4.53</v>
      </c>
      <c r="DU7" s="36">
        <v>4.53</v>
      </c>
      <c r="DV7" s="36">
        <v>4.51</v>
      </c>
      <c r="DW7" s="36">
        <v>5.74</v>
      </c>
      <c r="DX7" s="36">
        <v>6.76</v>
      </c>
      <c r="DY7" s="36">
        <v>8.18</v>
      </c>
      <c r="DZ7" s="36">
        <v>9.64</v>
      </c>
      <c r="EA7" s="36">
        <v>11.68</v>
      </c>
      <c r="EB7" s="36">
        <v>13.18</v>
      </c>
      <c r="EC7" s="36">
        <v>0.98</v>
      </c>
      <c r="ED7" s="36">
        <v>0.11</v>
      </c>
      <c r="EE7" s="36">
        <v>1.34</v>
      </c>
      <c r="EF7" s="36">
        <v>0.66</v>
      </c>
      <c r="EG7" s="36">
        <v>0</v>
      </c>
      <c r="EH7" s="36">
        <v>0.5</v>
      </c>
      <c r="EI7" s="36">
        <v>0.62</v>
      </c>
      <c r="EJ7" s="36">
        <v>0.23</v>
      </c>
      <c r="EK7" s="36">
        <v>0.34</v>
      </c>
      <c r="EL7" s="36">
        <v>0.28999999999999998</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産業建設課6</cp:lastModifiedBy>
  <dcterms:created xsi:type="dcterms:W3CDTF">2016-12-02T02:08:14Z</dcterms:created>
  <dcterms:modified xsi:type="dcterms:W3CDTF">2017-02-22T05:21:36Z</dcterms:modified>
</cp:coreProperties>
</file>